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anu.karhu\OneDrive\Työpöytä\Työaikalaskurit 2020\"/>
    </mc:Choice>
  </mc:AlternateContent>
  <bookViews>
    <workbookView xWindow="0" yWindow="0" windowWidth="19005" windowHeight="8955" tabRatio="835" activeTab="1"/>
  </bookViews>
  <sheets>
    <sheet name="Ohje" sheetId="1" r:id="rId1"/>
    <sheet name="Tammikuu" sheetId="2" r:id="rId2"/>
    <sheet name="Helmikuu" sheetId="3" r:id="rId3"/>
    <sheet name="Maaliskuu" sheetId="4" r:id="rId4"/>
    <sheet name="Huhtikuu" sheetId="5" r:id="rId5"/>
    <sheet name="Toukokuu" sheetId="6" r:id="rId6"/>
    <sheet name="Kesäkuu" sheetId="7" r:id="rId7"/>
    <sheet name="Heinäkuu" sheetId="8" r:id="rId8"/>
    <sheet name="Elokuu" sheetId="9" r:id="rId9"/>
    <sheet name="Syyskuu" sheetId="10" r:id="rId10"/>
    <sheet name="Lokakuu" sheetId="11" r:id="rId11"/>
    <sheet name="Marraskuu" sheetId="12" r:id="rId12"/>
    <sheet name="Joulukuu" sheetId="13" r:id="rId13"/>
  </sheets>
  <definedNames>
    <definedName name="_xlnm.Print_Area" localSheetId="2">Helmikuu!$A$1:$I$41,Helmikuu!$M$23</definedName>
    <definedName name="_xlnm.Print_Area" localSheetId="1">Tammikuu!$A$1:$I$42</definedName>
    <definedName name="Z_D45CB32A_8FFA_49EF_A105_E5588F8DCA7A_.wvu.PrintArea" localSheetId="2" hidden="1">Helmikuu!$A$1:$I$41,Helmikuu!$M$23</definedName>
    <definedName name="Z_D45CB32A_8FFA_49EF_A105_E5588F8DCA7A_.wvu.PrintArea" localSheetId="1" hidden="1">Tammikuu!$A$1:$J$40</definedName>
  </definedNames>
  <calcPr calcId="152511"/>
  <customWorkbookViews>
    <customWorkbookView name="Panu Karhu - Oma näkymä" guid="{D45CB32A-8FFA-49EF-A105-E5588F8DCA7A}" mergeInterval="0" personalView="1" xWindow="252" windowWidth="1502" windowHeight="986" tabRatio="835" activeSheetId="6"/>
  </customWorkbookViews>
</workbook>
</file>

<file path=xl/calcChain.xml><?xml version="1.0" encoding="utf-8"?>
<calcChain xmlns="http://schemas.openxmlformats.org/spreadsheetml/2006/main">
  <c r="G8" i="3" l="1"/>
  <c r="G9" i="3"/>
  <c r="G10" i="3"/>
  <c r="G11" i="3"/>
  <c r="G12" i="3"/>
  <c r="G13" i="3"/>
  <c r="G14" i="3"/>
  <c r="G15" i="3"/>
  <c r="G16" i="3"/>
  <c r="G17" i="3"/>
  <c r="G18" i="3"/>
  <c r="G19" i="3"/>
  <c r="G20" i="3"/>
  <c r="G21" i="3"/>
  <c r="G22" i="3"/>
  <c r="G23" i="3"/>
  <c r="G24" i="3"/>
  <c r="G25" i="3"/>
  <c r="G26" i="3"/>
  <c r="G27" i="3"/>
  <c r="G28" i="3"/>
  <c r="G29" i="3"/>
  <c r="G30" i="3"/>
  <c r="G31" i="3"/>
  <c r="G32" i="3"/>
  <c r="G33" i="3"/>
  <c r="G34" i="3"/>
  <c r="G35"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A2" i="10" l="1"/>
  <c r="A2" i="13"/>
  <c r="A2" i="12"/>
  <c r="A2" i="11"/>
  <c r="A2" i="9"/>
  <c r="A2" i="8"/>
  <c r="A2" i="7"/>
  <c r="A2" i="6"/>
  <c r="A2" i="5"/>
  <c r="A2" i="4"/>
  <c r="A2" i="3"/>
  <c r="E7" i="13" l="1"/>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7" i="6"/>
  <c r="G7" i="6" s="1"/>
  <c r="F7" i="6" l="1"/>
  <c r="E6" i="6"/>
  <c r="E19" i="5"/>
  <c r="E12" i="2" l="1"/>
  <c r="E30" i="6" l="1"/>
  <c r="E22" i="5" l="1"/>
  <c r="E21" i="5"/>
  <c r="G7" i="13" l="1"/>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F7"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G6" i="13"/>
  <c r="F6" i="13"/>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G6" i="12"/>
  <c r="F6" i="12"/>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G7" i="10"/>
  <c r="G9" i="10"/>
  <c r="G10" i="10"/>
  <c r="G11" i="10"/>
  <c r="G12" i="10"/>
  <c r="G13" i="10"/>
  <c r="G14" i="10"/>
  <c r="G15" i="10"/>
  <c r="G16" i="10"/>
  <c r="G17" i="10"/>
  <c r="G18" i="10"/>
  <c r="G19" i="10"/>
  <c r="G20" i="10"/>
  <c r="G21" i="10"/>
  <c r="G22" i="10"/>
  <c r="G23" i="10"/>
  <c r="G24" i="10"/>
  <c r="G25" i="10"/>
  <c r="G26" i="10"/>
  <c r="G27" i="10"/>
  <c r="G28" i="10"/>
  <c r="G29" i="10"/>
  <c r="G30" i="10"/>
  <c r="G31" i="10"/>
  <c r="G32" i="10"/>
  <c r="G34" i="10"/>
  <c r="G35" i="10"/>
  <c r="F7" i="10"/>
  <c r="F9" i="10"/>
  <c r="F10" i="10"/>
  <c r="F11" i="10"/>
  <c r="F12" i="10"/>
  <c r="F13" i="10"/>
  <c r="F14" i="10"/>
  <c r="F15" i="10"/>
  <c r="F16" i="10"/>
  <c r="F17" i="10"/>
  <c r="F18" i="10"/>
  <c r="F19" i="10"/>
  <c r="F20" i="10"/>
  <c r="F21" i="10"/>
  <c r="F22" i="10"/>
  <c r="F23" i="10"/>
  <c r="F24" i="10"/>
  <c r="F25" i="10"/>
  <c r="F26" i="10"/>
  <c r="F27" i="10"/>
  <c r="F28" i="10"/>
  <c r="F29" i="10"/>
  <c r="F30" i="10"/>
  <c r="F31" i="10"/>
  <c r="F32" i="10"/>
  <c r="F34" i="10"/>
  <c r="F35" i="10"/>
  <c r="G6" i="10"/>
  <c r="F6" i="10"/>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G7" i="8"/>
  <c r="G9" i="8"/>
  <c r="G10" i="8"/>
  <c r="G11" i="8"/>
  <c r="G12" i="8"/>
  <c r="G13" i="8"/>
  <c r="G14" i="8"/>
  <c r="G15" i="8"/>
  <c r="G16" i="8"/>
  <c r="G17" i="8"/>
  <c r="G18" i="8"/>
  <c r="G19" i="8"/>
  <c r="G20" i="8"/>
  <c r="G21" i="8"/>
  <c r="G22" i="8"/>
  <c r="G23" i="8"/>
  <c r="G24" i="8"/>
  <c r="G25" i="8"/>
  <c r="G26" i="8"/>
  <c r="G27" i="8"/>
  <c r="G28" i="8"/>
  <c r="G29" i="8"/>
  <c r="G30" i="8"/>
  <c r="G31" i="8"/>
  <c r="G32" i="8"/>
  <c r="G33" i="8"/>
  <c r="G34" i="8"/>
  <c r="G35" i="8"/>
  <c r="F7" i="8"/>
  <c r="F9" i="8"/>
  <c r="F10" i="8"/>
  <c r="F11" i="8"/>
  <c r="F12" i="8"/>
  <c r="F13" i="8"/>
  <c r="F14" i="8"/>
  <c r="F15" i="8"/>
  <c r="F16" i="8"/>
  <c r="F17" i="8"/>
  <c r="F18" i="8"/>
  <c r="F19" i="8"/>
  <c r="F20" i="8"/>
  <c r="F21" i="8"/>
  <c r="F22" i="8"/>
  <c r="F23" i="8"/>
  <c r="F24" i="8"/>
  <c r="F25" i="8"/>
  <c r="F26" i="8"/>
  <c r="F27" i="8"/>
  <c r="F28" i="8"/>
  <c r="F29" i="8"/>
  <c r="F30" i="8"/>
  <c r="F31" i="8"/>
  <c r="F32" i="8"/>
  <c r="F33" i="8"/>
  <c r="F34" i="8"/>
  <c r="F35" i="8"/>
  <c r="G7" i="7"/>
  <c r="G8" i="7"/>
  <c r="G14" i="7"/>
  <c r="G15" i="7"/>
  <c r="G21" i="7"/>
  <c r="G22" i="7"/>
  <c r="G25" i="7"/>
  <c r="G27" i="7"/>
  <c r="G28" i="7"/>
  <c r="G29" i="7"/>
  <c r="G31" i="7"/>
  <c r="G32" i="7"/>
  <c r="G33" i="7"/>
  <c r="G35" i="7"/>
  <c r="F7" i="7"/>
  <c r="F8" i="7"/>
  <c r="F14" i="7"/>
  <c r="F15" i="7"/>
  <c r="F21" i="7"/>
  <c r="F22" i="7"/>
  <c r="F25" i="7"/>
  <c r="F27" i="7"/>
  <c r="F28" i="7"/>
  <c r="F29" i="7"/>
  <c r="F31" i="7"/>
  <c r="F32" i="7"/>
  <c r="F33" i="7"/>
  <c r="F35" i="7"/>
  <c r="G10" i="6"/>
  <c r="G11" i="6"/>
  <c r="G14" i="6"/>
  <c r="G15" i="6"/>
  <c r="G17" i="6"/>
  <c r="G18" i="6"/>
  <c r="G24" i="6"/>
  <c r="G25" i="6"/>
  <c r="G30" i="6"/>
  <c r="G31" i="6"/>
  <c r="G32" i="6"/>
  <c r="F10" i="6"/>
  <c r="F11" i="6"/>
  <c r="F14" i="6"/>
  <c r="F15" i="6"/>
  <c r="F17" i="6"/>
  <c r="F18" i="6"/>
  <c r="F24" i="6"/>
  <c r="F25" i="6"/>
  <c r="F30" i="6"/>
  <c r="F31" i="6"/>
  <c r="F32" i="6"/>
  <c r="G6" i="6"/>
  <c r="F6" i="6"/>
  <c r="G7" i="5"/>
  <c r="G12" i="5"/>
  <c r="G13" i="5"/>
  <c r="G19" i="5"/>
  <c r="G20" i="5"/>
  <c r="G22" i="5"/>
  <c r="G26" i="5"/>
  <c r="G27" i="5"/>
  <c r="G29" i="5"/>
  <c r="G30" i="5"/>
  <c r="G31" i="5"/>
  <c r="G32" i="5"/>
  <c r="G33" i="5"/>
  <c r="G34" i="5"/>
  <c r="F7" i="5"/>
  <c r="F12" i="5"/>
  <c r="F13" i="5"/>
  <c r="F19" i="5"/>
  <c r="F20" i="5"/>
  <c r="F22" i="5"/>
  <c r="F26" i="5"/>
  <c r="F27" i="5"/>
  <c r="F29" i="5"/>
  <c r="F30" i="5"/>
  <c r="F31" i="5"/>
  <c r="F32" i="5"/>
  <c r="F33" i="5"/>
  <c r="F34" i="5"/>
  <c r="G6" i="5"/>
  <c r="F6" i="5"/>
  <c r="G8" i="4"/>
  <c r="G15" i="4"/>
  <c r="G16" i="4"/>
  <c r="G22" i="4"/>
  <c r="G23" i="4"/>
  <c r="G29" i="4"/>
  <c r="G30" i="4"/>
  <c r="G31" i="4"/>
  <c r="G32" i="4"/>
  <c r="G33" i="4"/>
  <c r="G35" i="4"/>
  <c r="G36" i="4"/>
  <c r="F8" i="4"/>
  <c r="F15" i="4"/>
  <c r="F16" i="4"/>
  <c r="F22" i="4"/>
  <c r="F23" i="4"/>
  <c r="F29" i="4"/>
  <c r="F30" i="4"/>
  <c r="F31" i="4"/>
  <c r="F32" i="4"/>
  <c r="F33" i="4"/>
  <c r="F35" i="4"/>
  <c r="F36" i="4"/>
  <c r="G12" i="2"/>
  <c r="G13" i="2"/>
  <c r="G19" i="2"/>
  <c r="G20" i="2"/>
  <c r="G26" i="2"/>
  <c r="G27" i="2"/>
  <c r="G33" i="2"/>
  <c r="G34" i="2"/>
  <c r="F12" i="2"/>
  <c r="F13" i="2"/>
  <c r="F19" i="2"/>
  <c r="F20" i="2"/>
  <c r="F26" i="2"/>
  <c r="F27" i="2"/>
  <c r="F33" i="2"/>
  <c r="F34" i="2"/>
  <c r="E6" i="9" l="1"/>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7" i="2"/>
  <c r="E8" i="5"/>
  <c r="E7" i="3"/>
  <c r="E14" i="2"/>
  <c r="E15" i="2"/>
  <c r="E21" i="2"/>
  <c r="E28" i="2"/>
  <c r="E8" i="2"/>
  <c r="E36" i="2"/>
  <c r="E37" i="2"/>
  <c r="E10" i="2"/>
  <c r="E13" i="2"/>
  <c r="E17" i="2"/>
  <c r="E18" i="2"/>
  <c r="E19" i="2"/>
  <c r="E20" i="2"/>
  <c r="E24" i="2"/>
  <c r="E25" i="2"/>
  <c r="E26" i="2"/>
  <c r="E27" i="2"/>
  <c r="E27" i="5"/>
  <c r="E28" i="5"/>
  <c r="E10" i="6"/>
  <c r="E18" i="6"/>
  <c r="E20" i="6"/>
  <c r="E19" i="6"/>
  <c r="E10" i="7"/>
  <c r="E8" i="10"/>
  <c r="E6" i="13"/>
  <c r="E6" i="12"/>
  <c r="E7" i="12"/>
  <c r="E8" i="12"/>
  <c r="E9" i="12"/>
  <c r="E10"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6" i="10"/>
  <c r="E7"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6" i="7"/>
  <c r="E7" i="7"/>
  <c r="E8" i="7"/>
  <c r="E9" i="7"/>
  <c r="E11" i="7"/>
  <c r="E12" i="7"/>
  <c r="E13" i="7"/>
  <c r="E14" i="7"/>
  <c r="E15" i="7"/>
  <c r="E16" i="7"/>
  <c r="E17" i="7"/>
  <c r="E18" i="7"/>
  <c r="E19" i="7"/>
  <c r="E20" i="7"/>
  <c r="E21" i="7"/>
  <c r="E22" i="7"/>
  <c r="E23" i="7"/>
  <c r="E24" i="7"/>
  <c r="E25" i="7"/>
  <c r="E26" i="7"/>
  <c r="E27" i="7"/>
  <c r="E28" i="7"/>
  <c r="E29" i="7"/>
  <c r="E30" i="7"/>
  <c r="E31" i="7"/>
  <c r="E32" i="7"/>
  <c r="E33" i="7"/>
  <c r="E34" i="7"/>
  <c r="E35" i="7"/>
  <c r="E8" i="6"/>
  <c r="E9" i="6"/>
  <c r="E11" i="6"/>
  <c r="E12" i="6"/>
  <c r="E13" i="6"/>
  <c r="E14" i="6"/>
  <c r="E15" i="6"/>
  <c r="E16" i="6"/>
  <c r="E17" i="6"/>
  <c r="E21" i="6"/>
  <c r="E22" i="6"/>
  <c r="E23" i="6"/>
  <c r="E24" i="6"/>
  <c r="E25" i="6"/>
  <c r="E26" i="6"/>
  <c r="E27" i="6"/>
  <c r="E28" i="6"/>
  <c r="E29" i="6"/>
  <c r="E31" i="6"/>
  <c r="E32" i="6"/>
  <c r="E33" i="6"/>
  <c r="E34" i="6"/>
  <c r="E35" i="6"/>
  <c r="E36" i="6"/>
  <c r="E6" i="5"/>
  <c r="E7" i="5"/>
  <c r="E9" i="5"/>
  <c r="E10" i="5"/>
  <c r="E11" i="5"/>
  <c r="E12" i="5"/>
  <c r="E13" i="5"/>
  <c r="E14" i="5"/>
  <c r="E15" i="5"/>
  <c r="E16" i="5"/>
  <c r="E17" i="5"/>
  <c r="E18" i="5"/>
  <c r="E20" i="5"/>
  <c r="E23" i="5"/>
  <c r="E24" i="5"/>
  <c r="E25" i="5"/>
  <c r="E26" i="5"/>
  <c r="E29" i="5"/>
  <c r="E30" i="5"/>
  <c r="E31" i="5"/>
  <c r="E32" i="5"/>
  <c r="E33" i="5"/>
  <c r="E34" i="5"/>
  <c r="E35" i="5"/>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9" i="2"/>
  <c r="E11" i="2"/>
  <c r="E16" i="2"/>
  <c r="E22" i="2"/>
  <c r="E23" i="2"/>
  <c r="E29" i="2"/>
  <c r="E30" i="2"/>
  <c r="E31" i="2"/>
  <c r="E32" i="2"/>
  <c r="E33" i="2"/>
  <c r="E34" i="2"/>
  <c r="E35" i="2"/>
  <c r="G9" i="4" l="1"/>
  <c r="F9" i="4"/>
  <c r="G7" i="2"/>
  <c r="F7" i="2"/>
  <c r="G6" i="8"/>
  <c r="F6" i="8"/>
  <c r="F26" i="7"/>
  <c r="G26" i="7"/>
  <c r="F24" i="7"/>
  <c r="G24" i="7"/>
  <c r="G23" i="7"/>
  <c r="F23" i="7"/>
  <c r="G20" i="7"/>
  <c r="F20" i="7"/>
  <c r="G19" i="7"/>
  <c r="F19" i="7"/>
  <c r="F30" i="7"/>
  <c r="G30" i="7"/>
  <c r="G18" i="7"/>
  <c r="F18" i="7"/>
  <c r="G17" i="7"/>
  <c r="F17" i="7"/>
  <c r="F16" i="7"/>
  <c r="G16" i="7"/>
  <c r="F13" i="7"/>
  <c r="G13" i="7"/>
  <c r="G12" i="7"/>
  <c r="F12" i="7"/>
  <c r="F11" i="7"/>
  <c r="G11" i="7"/>
  <c r="G10" i="7"/>
  <c r="F10" i="7"/>
  <c r="G9" i="7"/>
  <c r="F9" i="7"/>
  <c r="F35" i="6"/>
  <c r="G35" i="6"/>
  <c r="G13" i="6"/>
  <c r="F13" i="6"/>
  <c r="G36" i="6"/>
  <c r="F36" i="6"/>
  <c r="G34" i="6"/>
  <c r="F34" i="6"/>
  <c r="G33" i="6"/>
  <c r="F33" i="6"/>
  <c r="G29" i="6"/>
  <c r="F29" i="6"/>
  <c r="G28" i="6"/>
  <c r="F28" i="6"/>
  <c r="F27" i="6"/>
  <c r="G27" i="6"/>
  <c r="F26" i="6"/>
  <c r="G26" i="6"/>
  <c r="F23" i="6"/>
  <c r="G23" i="6"/>
  <c r="G22" i="6"/>
  <c r="F22" i="6"/>
  <c r="F21" i="6"/>
  <c r="G21" i="6"/>
  <c r="F20" i="6"/>
  <c r="G20" i="6"/>
  <c r="F19" i="6"/>
  <c r="G19" i="6"/>
  <c r="G16" i="6"/>
  <c r="F16" i="6"/>
  <c r="F12" i="6"/>
  <c r="G12" i="6"/>
  <c r="F9" i="6"/>
  <c r="G9" i="6"/>
  <c r="G8" i="6"/>
  <c r="F8" i="6"/>
  <c r="F28" i="5"/>
  <c r="G28" i="5"/>
  <c r="F11" i="5"/>
  <c r="G11" i="5"/>
  <c r="F10" i="5"/>
  <c r="G10" i="5"/>
  <c r="G24" i="5"/>
  <c r="F24" i="5"/>
  <c r="G23" i="5"/>
  <c r="F23" i="5"/>
  <c r="G25" i="5"/>
  <c r="F25" i="5"/>
  <c r="G21" i="5"/>
  <c r="F21" i="5"/>
  <c r="G17" i="5"/>
  <c r="F17" i="5"/>
  <c r="F16" i="5"/>
  <c r="G16" i="5"/>
  <c r="G18" i="5"/>
  <c r="F18" i="5"/>
  <c r="G15" i="5"/>
  <c r="F15" i="5"/>
  <c r="F14" i="5"/>
  <c r="G14" i="5"/>
  <c r="F9" i="5"/>
  <c r="G9" i="5"/>
  <c r="G28" i="4"/>
  <c r="F28" i="4"/>
  <c r="G27" i="4"/>
  <c r="F27" i="4"/>
  <c r="G26" i="4"/>
  <c r="F26" i="4"/>
  <c r="G25" i="4"/>
  <c r="F25" i="4"/>
  <c r="G24" i="4"/>
  <c r="F24" i="4"/>
  <c r="G14" i="4"/>
  <c r="F14" i="4"/>
  <c r="G20" i="4"/>
  <c r="F20" i="4"/>
  <c r="G21" i="4"/>
  <c r="F21" i="4"/>
  <c r="F19" i="4"/>
  <c r="G19" i="4"/>
  <c r="G18" i="4"/>
  <c r="F18" i="4"/>
  <c r="F17" i="4"/>
  <c r="G17" i="4"/>
  <c r="G13" i="4"/>
  <c r="F13" i="4"/>
  <c r="G12" i="4"/>
  <c r="F12" i="4"/>
  <c r="F11" i="4"/>
  <c r="G11" i="4"/>
  <c r="G7" i="4"/>
  <c r="F7" i="4"/>
  <c r="F37" i="2"/>
  <c r="G37" i="2"/>
  <c r="F36" i="2"/>
  <c r="G36" i="2"/>
  <c r="G32" i="2"/>
  <c r="F32" i="2"/>
  <c r="G31" i="2"/>
  <c r="F31" i="2"/>
  <c r="G30" i="2"/>
  <c r="F30" i="2"/>
  <c r="G29" i="2"/>
  <c r="F29" i="2"/>
  <c r="G28" i="2"/>
  <c r="F28" i="2"/>
  <c r="F25" i="2"/>
  <c r="G25" i="2"/>
  <c r="F24" i="2"/>
  <c r="G24" i="2"/>
  <c r="G23" i="2"/>
  <c r="F23" i="2"/>
  <c r="F22" i="2"/>
  <c r="G22" i="2"/>
  <c r="G21" i="2"/>
  <c r="F21" i="2"/>
  <c r="G18" i="2"/>
  <c r="F18" i="2"/>
  <c r="F17" i="2"/>
  <c r="G17" i="2"/>
  <c r="F16" i="2"/>
  <c r="G16" i="2"/>
  <c r="G15" i="2"/>
  <c r="F15" i="2"/>
  <c r="F14" i="2"/>
  <c r="G14" i="2"/>
  <c r="G11" i="2"/>
  <c r="F11" i="2"/>
  <c r="G10" i="2"/>
  <c r="F10" i="2"/>
  <c r="G9" i="2"/>
  <c r="F9" i="2"/>
  <c r="G36" i="13"/>
  <c r="F36" i="13"/>
  <c r="G8" i="13"/>
  <c r="F8" i="13"/>
  <c r="G36" i="11"/>
  <c r="F36" i="11"/>
  <c r="G6" i="11"/>
  <c r="F6" i="11"/>
  <c r="G33" i="10"/>
  <c r="F33" i="10"/>
  <c r="G8" i="10"/>
  <c r="F8" i="10"/>
  <c r="G36" i="9"/>
  <c r="F36" i="9"/>
  <c r="G6" i="9"/>
  <c r="F6" i="9"/>
  <c r="G36" i="8"/>
  <c r="F36" i="8"/>
  <c r="F8" i="8"/>
  <c r="G8" i="8"/>
  <c r="F34" i="7"/>
  <c r="G34" i="7"/>
  <c r="G6" i="7"/>
  <c r="F6" i="7"/>
  <c r="G35" i="5"/>
  <c r="F35" i="5"/>
  <c r="G8" i="5"/>
  <c r="F8" i="5"/>
  <c r="F10" i="4"/>
  <c r="G10" i="4"/>
  <c r="F34" i="4"/>
  <c r="G34" i="4"/>
  <c r="G6" i="4"/>
  <c r="F6" i="4"/>
  <c r="G7" i="3"/>
  <c r="F7" i="3"/>
  <c r="F35" i="2"/>
  <c r="G35" i="2"/>
  <c r="G8" i="2"/>
  <c r="F8" i="2"/>
  <c r="G38" i="2" l="1"/>
  <c r="G5" i="3" s="1"/>
  <c r="F38" i="2"/>
  <c r="G36" i="3" l="1"/>
  <c r="G5" i="4" s="1"/>
  <c r="G37" i="4" s="1"/>
  <c r="G5" i="5" s="1"/>
  <c r="G36" i="5" s="1"/>
  <c r="G5" i="6" s="1"/>
  <c r="G37" i="6" s="1"/>
  <c r="G5" i="7" s="1"/>
  <c r="G36" i="7" s="1"/>
  <c r="G5" i="8" s="1"/>
  <c r="G37" i="8" s="1"/>
  <c r="G5" i="9" s="1"/>
  <c r="G37" i="9" s="1"/>
  <c r="G5" i="10" s="1"/>
  <c r="G36" i="10" s="1"/>
  <c r="G5" i="11" s="1"/>
  <c r="G37" i="11" s="1"/>
  <c r="G5" i="12" s="1"/>
  <c r="G36" i="12" s="1"/>
  <c r="G5" i="13" s="1"/>
  <c r="G37" i="13" s="1"/>
  <c r="F5" i="3"/>
  <c r="H39" i="2"/>
  <c r="I39" i="2"/>
  <c r="F36" i="3" l="1"/>
  <c r="I37" i="3" l="1"/>
  <c r="F5" i="4"/>
  <c r="F37" i="4" s="1"/>
  <c r="H37" i="3"/>
  <c r="F5" i="5" l="1"/>
  <c r="F36" i="5" s="1"/>
  <c r="I38" i="4"/>
  <c r="H38" i="4"/>
  <c r="F5" i="6" l="1"/>
  <c r="F37" i="6" s="1"/>
  <c r="H37" i="5"/>
  <c r="I37" i="5"/>
  <c r="F5" i="7" l="1"/>
  <c r="F36" i="7" s="1"/>
  <c r="H38" i="6"/>
  <c r="I38" i="6"/>
  <c r="F5" i="8" l="1"/>
  <c r="F37" i="8" s="1"/>
  <c r="H37" i="7"/>
  <c r="I37" i="7"/>
  <c r="I38" i="8" l="1"/>
  <c r="F5" i="9"/>
  <c r="F37" i="9" s="1"/>
  <c r="H38" i="8"/>
  <c r="F5" i="10" l="1"/>
  <c r="F36" i="10" s="1"/>
  <c r="I38" i="9"/>
  <c r="H38" i="9"/>
  <c r="F5" i="11" l="1"/>
  <c r="F37" i="11" s="1"/>
  <c r="I37" i="10"/>
  <c r="H37" i="10"/>
  <c r="F5" i="12" l="1"/>
  <c r="F36" i="12" s="1"/>
  <c r="I38" i="11"/>
  <c r="H38" i="11"/>
  <c r="F5" i="13" l="1"/>
  <c r="F37" i="13" s="1"/>
  <c r="I37" i="12"/>
  <c r="H37" i="12"/>
  <c r="I38" i="13" l="1"/>
  <c r="H38" i="13"/>
</calcChain>
</file>

<file path=xl/sharedStrings.xml><?xml version="1.0" encoding="utf-8"?>
<sst xmlns="http://schemas.openxmlformats.org/spreadsheetml/2006/main" count="195" uniqueCount="31">
  <si>
    <t>Alkaa</t>
  </si>
  <si>
    <t>Ruokatunti</t>
  </si>
  <si>
    <t>Päättyy</t>
  </si>
  <si>
    <t>Yhteensä</t>
  </si>
  <si>
    <t>Plussat</t>
  </si>
  <si>
    <t>Miinukset</t>
  </si>
  <si>
    <t>Erotus</t>
  </si>
  <si>
    <t>Päiväys</t>
  </si>
  <si>
    <t>&lt;&lt;&lt;&lt;Siirto ed. kuulta</t>
  </si>
  <si>
    <r>
      <t>Täytä kentät Alkaa, Ruokatunti sekä Päättyy. Älä koske tummennettuihin kenttiin, koska ne sisältävät kaavoja, joita ei saa muuttaa.</t>
    </r>
    <r>
      <rPr>
        <sz val="10"/>
        <color indexed="10"/>
        <rFont val="Arial"/>
        <family val="2"/>
      </rPr>
      <t xml:space="preserve">
Kellonaikoja lisätessäsi erota tunnit ja minuutit : -merkillä (eli siis kaksoispisteellä).
</t>
    </r>
    <r>
      <rPr>
        <sz val="10"/>
        <rFont val="Arial"/>
        <family val="2"/>
      </rPr>
      <t xml:space="preserve">Kuun vaihtuessa valitse taulukon alareunasta seuraava kuukausi ja jatka samaan tapaan. Tuntitiedot siirtyvät automaattisesti seuraavan kuukauden kohdalle.
Jokaisen kuukauden viimeisen päivän jälkeen on senhetkinen kokonaistilanne (taulukon alareunassa).
Aloita siis täyttäminen valitsemalla alareunasta Tammikuu. Muistathan erottaa tunnit ja minuutit kaksoispisteellä. </t>
    </r>
    <r>
      <rPr>
        <sz val="10"/>
        <color indexed="10"/>
        <rFont val="Arial"/>
        <family val="2"/>
      </rPr>
      <t>Siirrä vuodelta 2006 ylityötunnit tai miinustunnit tammikuulle 2007 siihen varattuun kohtaan.</t>
    </r>
  </si>
  <si>
    <t>Loppiainen</t>
  </si>
  <si>
    <t>Jouluaatto</t>
  </si>
  <si>
    <t>Nimi</t>
  </si>
  <si>
    <t>Vappu</t>
  </si>
  <si>
    <r>
      <t>Täytä kentät Alkaa, Ruokatunti sekä Päättyy. Älä koske tummennettuihin kenttiin, koska ne sisältävät kaavoja, joita ei saa muuttaa.</t>
    </r>
    <r>
      <rPr>
        <sz val="10"/>
        <color indexed="10"/>
        <rFont val="Arial"/>
        <family val="2"/>
      </rPr>
      <t xml:space="preserve">
Kellonaikoja lisätessäsi erota tunnit ja minuutit : -merkillä (eli siis kaksoispisteellä).
</t>
    </r>
    <r>
      <rPr>
        <sz val="10"/>
        <rFont val="Arial"/>
        <family val="2"/>
      </rPr>
      <t>Kuun vaihtuessa valitse taulukon alareunasta seuraava kuukausi ja jatka samaan tapaan. Tuntitiedot siirtyvät automaattisesti seuraavan kuukauden kohdalle.
Jokaisen kuukauden viimeisen päivän jälkeen on senhetkinen kokonaistilanne (taulukon alareunassa).
Aloita siis täyttäminen valitsemalla alareunasta Tammikuu. Muistathan erottaa tunnit ja minuutit kaksoispisteellä.</t>
    </r>
  </si>
  <si>
    <t>Helatorstai</t>
  </si>
  <si>
    <t>Pitkäperjantai</t>
  </si>
  <si>
    <t>Juhannusaatto</t>
  </si>
  <si>
    <t>+</t>
  </si>
  <si>
    <t>-</t>
  </si>
  <si>
    <t>Työntekijän allekirjoitus</t>
  </si>
  <si>
    <t>Pvm</t>
  </si>
  <si>
    <t>&lt;&lt; Merkitse tähän siirto ed. vuodelta, merkkaa käsin, käytä muotoa 12:00</t>
  </si>
  <si>
    <t>&lt;&lt;Siirto ed. kuulta</t>
  </si>
  <si>
    <t>Uudenvuodenp.</t>
  </si>
  <si>
    <t>Pääsiäispäivä</t>
  </si>
  <si>
    <t>2. Pääsiäispäivä</t>
  </si>
  <si>
    <t>Juhannuspäivä</t>
  </si>
  <si>
    <t>Itsenäisyyspäivä</t>
  </si>
  <si>
    <t>Joulupäivä</t>
  </si>
  <si>
    <t>Tapaninpäivä</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</si>
</sst>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mm;@"/>
    <numFmt numFmtId="165" formatCode="[h]:mm:ss;@"/>
  </numFmts>
  <fonts count="23" x14ac:knownFonts="1">
    <font>
      <sz val="10"/>
      <name val="Arial"/>
    </font>
    <font>
      <b/>
      <sz val="8"/>
      <name val="Arial"/>
      <family val="2"/>
    </font>
    <font>
      <b/>
      <sz val="10"/>
      <name val="Arial"/>
      <family val="2"/>
    </font>
    <font>
      <b/>
      <sz val="10"/>
      <color indexed="10"/>
      <name val="Arial"/>
      <family val="2"/>
    </font>
    <font>
      <sz val="10"/>
      <color indexed="10"/>
      <name val="Arial"/>
      <family val="2"/>
    </font>
    <font>
      <sz val="8"/>
      <name val="Arial"/>
      <family val="2"/>
    </font>
    <font>
      <sz val="10"/>
      <name val="Arial"/>
      <family val="2"/>
    </font>
    <font>
      <b/>
      <sz val="10"/>
      <color rgb="FFFF0000"/>
      <name val="Arial"/>
      <family val="2"/>
    </font>
    <font>
      <sz val="10"/>
      <color rgb="FFFF0000"/>
      <name val="Arial"/>
      <family val="2"/>
    </font>
    <font>
      <b/>
      <sz val="8"/>
      <name val="Tahoma"/>
      <family val="2"/>
    </font>
    <font>
      <sz val="10"/>
      <name val="Tahoma"/>
      <family val="2"/>
    </font>
    <font>
      <sz val="10"/>
      <color rgb="FFFF0000"/>
      <name val="Tahoma"/>
      <family val="2"/>
    </font>
    <font>
      <sz val="10"/>
      <color theme="0" tint="-4.9989318521683403E-2"/>
      <name val="Tahoma"/>
      <family val="2"/>
    </font>
    <font>
      <sz val="12"/>
      <name val="Arial"/>
      <family val="2"/>
    </font>
    <font>
      <b/>
      <sz val="12"/>
      <name val="Arial"/>
      <family val="2"/>
    </font>
    <font>
      <sz val="12"/>
      <color rgb="FFFF0000"/>
      <name val="Arial"/>
      <family val="2"/>
    </font>
    <font>
      <sz val="10"/>
      <color theme="0"/>
      <name val="Tahoma"/>
      <family val="2"/>
    </font>
    <font>
      <sz val="12"/>
      <name val="Tahoma"/>
      <family val="2"/>
    </font>
    <font>
      <sz val="8"/>
      <color rgb="FFFF0000"/>
      <name val="Tahoma"/>
      <family val="2"/>
    </font>
    <font>
      <sz val="10"/>
      <color theme="0"/>
      <name val="Arial"/>
      <family val="2"/>
    </font>
    <font>
      <sz val="8"/>
      <color theme="0"/>
      <name val="Tahoma"/>
      <family val="2"/>
    </font>
    <font>
      <b/>
      <sz val="10"/>
      <color theme="0"/>
      <name val="Arial"/>
      <family val="2"/>
    </font>
    <font>
      <sz val="14"/>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6795556505021"/>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bottom style="hair">
        <color auto="1"/>
      </bottom>
      <diagonal/>
    </border>
    <border>
      <left/>
      <right/>
      <top style="hair">
        <color auto="1"/>
      </top>
      <bottom/>
      <diagonal/>
    </border>
    <border>
      <left/>
      <right/>
      <top/>
      <bottom style="hair">
        <color auto="1"/>
      </bottom>
      <diagonal/>
    </border>
    <border>
      <left/>
      <right/>
      <top style="thin">
        <color auto="1"/>
      </top>
      <bottom/>
      <diagonal/>
    </border>
    <border>
      <left style="hair">
        <color auto="1"/>
      </left>
      <right/>
      <top style="hair">
        <color auto="1"/>
      </top>
      <bottom/>
      <diagonal/>
    </border>
  </borders>
  <cellStyleXfs count="1">
    <xf numFmtId="0" fontId="0" fillId="0" borderId="0"/>
  </cellStyleXfs>
  <cellXfs count="155">
    <xf numFmtId="0" fontId="0" fillId="0" borderId="0" xfId="0"/>
    <xf numFmtId="0" fontId="0" fillId="0" borderId="0" xfId="0" applyAlignment="1">
      <alignment horizontal="left"/>
    </xf>
    <xf numFmtId="14" fontId="0" fillId="0" borderId="0" xfId="0" applyNumberFormat="1" applyAlignment="1">
      <alignment horizontal="left"/>
    </xf>
    <xf numFmtId="0" fontId="0" fillId="0" borderId="0" xfId="0" applyAlignment="1">
      <alignment wrapText="1"/>
    </xf>
    <xf numFmtId="0" fontId="0" fillId="0" borderId="0" xfId="0" applyFill="1"/>
    <xf numFmtId="164" fontId="6" fillId="0" borderId="1" xfId="0" applyNumberFormat="1" applyFont="1" applyFill="1" applyBorder="1" applyAlignment="1" applyProtection="1">
      <protection locked="0"/>
    </xf>
    <xf numFmtId="20" fontId="6" fillId="0" borderId="1" xfId="0" applyNumberFormat="1" applyFont="1" applyFill="1" applyBorder="1" applyAlignment="1" applyProtection="1">
      <protection locked="0"/>
    </xf>
    <xf numFmtId="0" fontId="6" fillId="0" borderId="1" xfId="0" applyFont="1" applyFill="1" applyBorder="1" applyAlignment="1" applyProtection="1">
      <protection locked="0"/>
    </xf>
    <xf numFmtId="0" fontId="2" fillId="2" borderId="0" xfId="0" applyFont="1" applyFill="1" applyAlignment="1">
      <alignment horizontal="center"/>
    </xf>
    <xf numFmtId="164" fontId="0" fillId="2" borderId="0" xfId="0" applyNumberFormat="1" applyFill="1" applyAlignment="1">
      <alignment horizontal="center"/>
    </xf>
    <xf numFmtId="164" fontId="0" fillId="2" borderId="0" xfId="0" applyNumberFormat="1" applyFill="1" applyAlignment="1">
      <alignment horizontal="left"/>
    </xf>
    <xf numFmtId="164" fontId="4" fillId="2" borderId="0" xfId="0" applyNumberFormat="1" applyFont="1" applyFill="1" applyAlignment="1">
      <alignment horizontal="left"/>
    </xf>
    <xf numFmtId="0" fontId="0" fillId="2" borderId="0" xfId="0" applyFill="1"/>
    <xf numFmtId="164" fontId="0" fillId="2" borderId="0" xfId="0" applyNumberFormat="1" applyFill="1"/>
    <xf numFmtId="14" fontId="9" fillId="2" borderId="0" xfId="0" applyNumberFormat="1" applyFont="1" applyFill="1" applyBorder="1" applyAlignment="1">
      <alignment horizontal="left" vertical="center"/>
    </xf>
    <xf numFmtId="0" fontId="2" fillId="2" borderId="0" xfId="0" applyFont="1" applyFill="1" applyBorder="1" applyAlignment="1">
      <alignment horizontal="left"/>
    </xf>
    <xf numFmtId="20" fontId="6" fillId="2" borderId="1" xfId="0" applyNumberFormat="1" applyFont="1" applyFill="1" applyBorder="1" applyAlignment="1" applyProtection="1">
      <protection locked="0"/>
    </xf>
    <xf numFmtId="164" fontId="6" fillId="2" borderId="1" xfId="0" applyNumberFormat="1" applyFont="1" applyFill="1" applyBorder="1" applyAlignment="1" applyProtection="1">
      <protection locked="0"/>
    </xf>
    <xf numFmtId="0" fontId="6" fillId="2" borderId="1" xfId="0" applyFont="1" applyFill="1" applyBorder="1" applyAlignment="1" applyProtection="1">
      <protection locked="0"/>
    </xf>
    <xf numFmtId="14" fontId="10" fillId="2" borderId="0" xfId="0" applyNumberFormat="1" applyFont="1" applyFill="1" applyBorder="1" applyAlignment="1">
      <alignment horizontal="left"/>
    </xf>
    <xf numFmtId="0" fontId="13" fillId="0" borderId="0" xfId="0" applyFont="1" applyFill="1" applyAlignment="1">
      <alignment horizontal="left"/>
    </xf>
    <xf numFmtId="0" fontId="2" fillId="2" borderId="0" xfId="0" applyFont="1" applyFill="1" applyAlignment="1">
      <alignment horizontal="left"/>
    </xf>
    <xf numFmtId="165" fontId="2" fillId="2" borderId="0" xfId="0" applyNumberFormat="1" applyFont="1" applyFill="1" applyAlignment="1">
      <alignment horizontal="left" wrapText="1"/>
    </xf>
    <xf numFmtId="165" fontId="3" fillId="2" borderId="0" xfId="0" applyNumberFormat="1" applyFont="1" applyFill="1" applyAlignment="1">
      <alignment horizontal="left"/>
    </xf>
    <xf numFmtId="164" fontId="6" fillId="0" borderId="1" xfId="0" applyNumberFormat="1" applyFont="1" applyFill="1" applyBorder="1" applyAlignment="1" applyProtection="1">
      <alignment horizontal="left"/>
      <protection locked="0"/>
    </xf>
    <xf numFmtId="164" fontId="6" fillId="2" borderId="1" xfId="0" applyNumberFormat="1" applyFont="1" applyFill="1" applyBorder="1" applyAlignment="1" applyProtection="1">
      <alignment horizontal="left"/>
      <protection locked="0"/>
    </xf>
    <xf numFmtId="0" fontId="6" fillId="0" borderId="1" xfId="0" applyFont="1" applyFill="1" applyBorder="1" applyAlignment="1" applyProtection="1">
      <alignment horizontal="left"/>
      <protection locked="0"/>
    </xf>
    <xf numFmtId="20" fontId="6" fillId="2" borderId="1" xfId="0" applyNumberFormat="1" applyFont="1" applyFill="1" applyBorder="1" applyAlignment="1" applyProtection="1">
      <alignment horizontal="left"/>
      <protection locked="0"/>
    </xf>
    <xf numFmtId="0" fontId="6" fillId="2" borderId="1" xfId="0" applyFont="1" applyFill="1" applyBorder="1" applyAlignment="1" applyProtection="1">
      <alignment horizontal="left"/>
      <protection locked="0"/>
    </xf>
    <xf numFmtId="14" fontId="10" fillId="2" borderId="0" xfId="0" applyNumberFormat="1" applyFont="1" applyFill="1" applyAlignment="1">
      <alignment horizontal="left"/>
    </xf>
    <xf numFmtId="164" fontId="6" fillId="2" borderId="0" xfId="0" applyNumberFormat="1" applyFont="1" applyFill="1" applyAlignment="1">
      <alignment horizontal="center"/>
    </xf>
    <xf numFmtId="164" fontId="6" fillId="2" borderId="0" xfId="0" applyNumberFormat="1" applyFont="1" applyFill="1" applyAlignment="1">
      <alignment horizontal="left"/>
    </xf>
    <xf numFmtId="0" fontId="6" fillId="2" borderId="0" xfId="0" applyFont="1" applyFill="1"/>
    <xf numFmtId="164" fontId="6" fillId="2" borderId="0" xfId="0" applyNumberFormat="1" applyFont="1" applyFill="1"/>
    <xf numFmtId="0" fontId="5" fillId="2" borderId="0" xfId="0" applyFont="1" applyFill="1"/>
    <xf numFmtId="14" fontId="13" fillId="0" borderId="0" xfId="0" applyNumberFormat="1" applyFont="1" applyAlignment="1">
      <alignment horizontal="left"/>
    </xf>
    <xf numFmtId="0" fontId="13" fillId="0" borderId="0" xfId="0" applyFont="1" applyAlignment="1">
      <alignment horizontal="left"/>
    </xf>
    <xf numFmtId="0" fontId="0" fillId="0" borderId="2" xfId="0" applyBorder="1" applyProtection="1">
      <protection locked="0"/>
    </xf>
    <xf numFmtId="0" fontId="7" fillId="0" borderId="2" xfId="0" applyFont="1" applyBorder="1" applyProtection="1">
      <protection locked="0"/>
    </xf>
    <xf numFmtId="0" fontId="0" fillId="0" borderId="0" xfId="0" applyBorder="1"/>
    <xf numFmtId="0" fontId="6" fillId="0" borderId="2" xfId="0" applyFont="1" applyBorder="1" applyProtection="1">
      <protection locked="0"/>
    </xf>
    <xf numFmtId="0" fontId="2" fillId="2" borderId="0" xfId="0" applyFont="1" applyFill="1" applyAlignment="1" applyProtection="1">
      <alignment horizontal="left"/>
      <protection locked="0"/>
    </xf>
    <xf numFmtId="0" fontId="2" fillId="2" borderId="0" xfId="0" applyFont="1" applyFill="1" applyAlignment="1" applyProtection="1">
      <alignment horizontal="center"/>
    </xf>
    <xf numFmtId="165" fontId="2" fillId="2" borderId="0" xfId="0" applyNumberFormat="1" applyFont="1" applyFill="1" applyAlignment="1" applyProtection="1">
      <alignment horizontal="left" wrapText="1"/>
    </xf>
    <xf numFmtId="165" fontId="3" fillId="2" borderId="0" xfId="0" applyNumberFormat="1" applyFont="1" applyFill="1" applyAlignment="1" applyProtection="1">
      <alignment horizontal="left"/>
    </xf>
    <xf numFmtId="164" fontId="4" fillId="2" borderId="0" xfId="0" applyNumberFormat="1" applyFont="1" applyFill="1" applyAlignment="1" applyProtection="1">
      <alignment horizontal="left"/>
    </xf>
    <xf numFmtId="0" fontId="0" fillId="2" borderId="0" xfId="0" applyFill="1" applyProtection="1"/>
    <xf numFmtId="164" fontId="0" fillId="2" borderId="0" xfId="0" applyNumberFormat="1" applyFill="1" applyProtection="1"/>
    <xf numFmtId="164" fontId="6" fillId="2" borderId="1" xfId="0" applyNumberFormat="1" applyFont="1" applyFill="1" applyBorder="1" applyAlignment="1" applyProtection="1">
      <alignment horizontal="right"/>
      <protection locked="0"/>
    </xf>
    <xf numFmtId="0" fontId="13" fillId="0" borderId="0" xfId="0" applyFont="1"/>
    <xf numFmtId="0" fontId="5" fillId="2" borderId="0" xfId="0" applyFont="1" applyFill="1" applyProtection="1"/>
    <xf numFmtId="0" fontId="17" fillId="0" borderId="0" xfId="0" applyFont="1"/>
    <xf numFmtId="14" fontId="1" fillId="2" borderId="0" xfId="0" applyNumberFormat="1" applyFont="1" applyFill="1" applyBorder="1" applyAlignment="1">
      <alignment horizontal="left" vertical="center"/>
    </xf>
    <xf numFmtId="14" fontId="6" fillId="2" borderId="0" xfId="0" applyNumberFormat="1" applyFont="1" applyFill="1" applyAlignment="1">
      <alignment horizontal="left"/>
    </xf>
    <xf numFmtId="20" fontId="6" fillId="0" borderId="1" xfId="0" applyNumberFormat="1" applyFont="1" applyFill="1" applyBorder="1" applyAlignment="1" applyProtection="1">
      <alignment horizontal="left"/>
      <protection locked="0"/>
    </xf>
    <xf numFmtId="0" fontId="0" fillId="0" borderId="0" xfId="0" applyFill="1" applyAlignment="1">
      <alignment horizontal="left" vertical="center"/>
    </xf>
    <xf numFmtId="0" fontId="19" fillId="5" borderId="0" xfId="0" applyFont="1" applyFill="1" applyAlignment="1">
      <alignment horizontal="left" vertical="center"/>
    </xf>
    <xf numFmtId="0" fontId="0" fillId="0" borderId="0" xfId="0" applyAlignment="1"/>
    <xf numFmtId="0" fontId="2" fillId="2" borderId="0" xfId="0" applyFont="1" applyFill="1" applyAlignment="1"/>
    <xf numFmtId="0" fontId="0" fillId="0" borderId="0" xfId="0" applyFill="1" applyBorder="1"/>
    <xf numFmtId="0" fontId="16" fillId="0" borderId="0" xfId="0" applyFont="1" applyFill="1" applyBorder="1" applyAlignment="1">
      <alignment horizontal="left" vertical="center" wrapText="1"/>
    </xf>
    <xf numFmtId="0" fontId="19" fillId="0" borderId="0" xfId="0" applyFont="1" applyFill="1" applyBorder="1" applyAlignment="1">
      <alignment vertical="center"/>
    </xf>
    <xf numFmtId="0" fontId="16" fillId="0" borderId="0" xfId="0" applyFont="1" applyFill="1" applyBorder="1" applyAlignment="1">
      <alignment vertical="center"/>
    </xf>
    <xf numFmtId="0" fontId="19" fillId="0" borderId="0" xfId="0" applyFont="1" applyFill="1" applyAlignment="1">
      <alignment horizontal="left" vertical="center"/>
    </xf>
    <xf numFmtId="0" fontId="6" fillId="0" borderId="0" xfId="0" applyFont="1" applyFill="1" applyAlignment="1">
      <alignment wrapText="1"/>
    </xf>
    <xf numFmtId="0" fontId="2" fillId="0" borderId="0" xfId="0" applyFont="1" applyFill="1" applyAlignment="1">
      <alignment wrapText="1"/>
    </xf>
    <xf numFmtId="0" fontId="11" fillId="0" borderId="0" xfId="0" applyFont="1" applyFill="1"/>
    <xf numFmtId="14" fontId="0" fillId="2" borderId="0" xfId="0" applyNumberFormat="1" applyFill="1" applyAlignment="1">
      <alignment horizontal="left"/>
    </xf>
    <xf numFmtId="0" fontId="13" fillId="0" borderId="0" xfId="0" applyFont="1" applyFill="1"/>
    <xf numFmtId="0" fontId="0" fillId="0" borderId="2" xfId="0" applyFill="1" applyBorder="1" applyProtection="1">
      <protection locked="0"/>
    </xf>
    <xf numFmtId="14" fontId="19" fillId="5" borderId="0" xfId="0" applyNumberFormat="1" applyFont="1" applyFill="1" applyBorder="1" applyAlignment="1">
      <alignment horizontal="left" vertical="center"/>
    </xf>
    <xf numFmtId="0" fontId="19" fillId="5" borderId="0" xfId="0" applyFont="1" applyFill="1" applyAlignment="1">
      <alignment horizontal="left" vertical="center" wrapText="1"/>
    </xf>
    <xf numFmtId="0" fontId="19" fillId="5" borderId="0" xfId="0" applyFont="1" applyFill="1" applyAlignment="1">
      <alignment vertical="center"/>
    </xf>
    <xf numFmtId="14" fontId="6" fillId="2" borderId="0" xfId="0" applyNumberFormat="1" applyFont="1" applyFill="1" applyBorder="1" applyAlignment="1">
      <alignment horizontal="left" vertical="center"/>
    </xf>
    <xf numFmtId="0" fontId="6" fillId="2" borderId="0" xfId="0" applyFont="1" applyFill="1" applyAlignment="1">
      <alignment horizontal="left"/>
    </xf>
    <xf numFmtId="0" fontId="6" fillId="2" borderId="0" xfId="0" applyFont="1" applyFill="1" applyAlignment="1">
      <alignment horizontal="center"/>
    </xf>
    <xf numFmtId="14" fontId="13" fillId="0" borderId="0" xfId="0" applyNumberFormat="1" applyFont="1" applyFill="1" applyAlignment="1">
      <alignment horizontal="left"/>
    </xf>
    <xf numFmtId="0" fontId="17" fillId="0" borderId="0" xfId="0" applyFont="1" applyFill="1"/>
    <xf numFmtId="0" fontId="21" fillId="5" borderId="0" xfId="0" applyFont="1" applyFill="1" applyAlignment="1">
      <alignment horizontal="center" vertical="center"/>
    </xf>
    <xf numFmtId="0" fontId="21" fillId="5" borderId="0" xfId="0" applyFont="1" applyFill="1" applyAlignment="1">
      <alignment horizontal="center" vertical="center" wrapText="1"/>
    </xf>
    <xf numFmtId="0" fontId="19" fillId="0" borderId="0" xfId="0" applyFont="1" applyFill="1" applyAlignment="1">
      <alignment horizontal="center" vertical="center"/>
    </xf>
    <xf numFmtId="0" fontId="6" fillId="0" borderId="0" xfId="0" applyFont="1" applyFill="1"/>
    <xf numFmtId="0" fontId="0" fillId="0" borderId="4" xfId="0" applyFill="1" applyBorder="1" applyAlignment="1">
      <alignment horizontal="left"/>
    </xf>
    <xf numFmtId="14" fontId="12" fillId="3" borderId="0" xfId="0" applyNumberFormat="1" applyFont="1" applyFill="1" applyBorder="1" applyAlignment="1">
      <alignment vertical="center"/>
    </xf>
    <xf numFmtId="0" fontId="12" fillId="3" borderId="0" xfId="0" applyFont="1" applyFill="1" applyBorder="1" applyAlignment="1">
      <alignment vertical="center"/>
    </xf>
    <xf numFmtId="0" fontId="12" fillId="3" borderId="0" xfId="0" applyFont="1" applyFill="1" applyBorder="1" applyAlignment="1">
      <alignment vertical="center" wrapText="1"/>
    </xf>
    <xf numFmtId="14" fontId="16" fillId="3" borderId="0" xfId="0" applyNumberFormat="1" applyFont="1" applyFill="1" applyBorder="1" applyAlignment="1">
      <alignment horizontal="left" vertical="center"/>
    </xf>
    <xf numFmtId="0" fontId="16" fillId="3" borderId="0" xfId="0" applyFont="1" applyFill="1" applyBorder="1" applyAlignment="1">
      <alignment horizontal="left" vertical="center"/>
    </xf>
    <xf numFmtId="0" fontId="16" fillId="3" borderId="0" xfId="0" applyFont="1" applyFill="1" applyBorder="1" applyAlignment="1">
      <alignment horizontal="left" vertical="center" wrapText="1"/>
    </xf>
    <xf numFmtId="14" fontId="16" fillId="5" borderId="0" xfId="0" applyNumberFormat="1" applyFont="1" applyFill="1" applyBorder="1" applyAlignment="1">
      <alignment horizontal="left" vertical="center"/>
    </xf>
    <xf numFmtId="0" fontId="19" fillId="5" borderId="0" xfId="0" applyFont="1" applyFill="1" applyBorder="1" applyAlignment="1">
      <alignment horizontal="left" vertical="center"/>
    </xf>
    <xf numFmtId="0" fontId="19" fillId="5" borderId="0" xfId="0" applyFont="1" applyFill="1" applyBorder="1" applyAlignment="1">
      <alignment horizontal="center" vertical="center"/>
    </xf>
    <xf numFmtId="0" fontId="19" fillId="5" borderId="0" xfId="0" applyFont="1" applyFill="1" applyBorder="1" applyAlignment="1">
      <alignment horizontal="left" vertical="center" wrapText="1"/>
    </xf>
    <xf numFmtId="0" fontId="19" fillId="5" borderId="0" xfId="0" applyFont="1" applyFill="1" applyBorder="1" applyAlignment="1">
      <alignment vertical="center"/>
    </xf>
    <xf numFmtId="0" fontId="16" fillId="5" borderId="0" xfId="0" applyFont="1" applyFill="1" applyBorder="1" applyAlignment="1">
      <alignment horizontal="left" vertical="center"/>
    </xf>
    <xf numFmtId="0" fontId="16" fillId="5" borderId="0" xfId="0" applyFont="1" applyFill="1" applyBorder="1" applyAlignment="1" applyProtection="1">
      <alignment horizontal="center" vertical="center"/>
    </xf>
    <xf numFmtId="0" fontId="16" fillId="5" borderId="0" xfId="0" applyFont="1" applyFill="1" applyBorder="1" applyAlignment="1" applyProtection="1">
      <alignment horizontal="left" vertical="center" wrapText="1"/>
    </xf>
    <xf numFmtId="0" fontId="16" fillId="5" borderId="0" xfId="0" applyFont="1" applyFill="1" applyBorder="1" applyAlignment="1" applyProtection="1">
      <alignment horizontal="left" vertical="center"/>
    </xf>
    <xf numFmtId="0" fontId="16" fillId="5" borderId="0" xfId="0" applyFont="1" applyFill="1" applyBorder="1" applyAlignment="1" applyProtection="1">
      <alignment vertical="center"/>
    </xf>
    <xf numFmtId="14" fontId="20" fillId="5" borderId="0" xfId="0" applyNumberFormat="1" applyFont="1" applyFill="1" applyBorder="1" applyAlignment="1">
      <alignment horizontal="left" vertical="center"/>
    </xf>
    <xf numFmtId="0" fontId="16" fillId="5" borderId="0" xfId="0" applyFont="1" applyFill="1" applyBorder="1" applyAlignment="1">
      <alignment horizontal="center" vertical="center"/>
    </xf>
    <xf numFmtId="0" fontId="16" fillId="5" borderId="0" xfId="0" applyFont="1" applyFill="1" applyBorder="1" applyAlignment="1">
      <alignment horizontal="left" vertical="center" wrapText="1"/>
    </xf>
    <xf numFmtId="0" fontId="16" fillId="5" borderId="0" xfId="0" applyFont="1" applyFill="1" applyBorder="1" applyAlignment="1">
      <alignment vertical="center"/>
    </xf>
    <xf numFmtId="14" fontId="21" fillId="5" borderId="0" xfId="0" applyNumberFormat="1" applyFont="1" applyFill="1" applyBorder="1" applyAlignment="1">
      <alignment horizontal="center" vertical="center"/>
    </xf>
    <xf numFmtId="0" fontId="6" fillId="0" borderId="5" xfId="0" applyFont="1" applyFill="1" applyBorder="1" applyAlignment="1">
      <alignment wrapText="1"/>
    </xf>
    <xf numFmtId="14" fontId="13" fillId="0" borderId="0" xfId="0" applyNumberFormat="1" applyFont="1" applyAlignment="1" applyProtection="1">
      <alignment horizontal="left"/>
    </xf>
    <xf numFmtId="0" fontId="13" fillId="0" borderId="0" xfId="0" applyFont="1" applyAlignment="1" applyProtection="1">
      <alignment horizontal="left"/>
    </xf>
    <xf numFmtId="0" fontId="13" fillId="0" borderId="0" xfId="0" applyFont="1" applyAlignment="1" applyProtection="1"/>
    <xf numFmtId="164" fontId="6" fillId="0" borderId="1" xfId="0" applyNumberFormat="1" applyFont="1" applyFill="1" applyBorder="1" applyAlignment="1" applyProtection="1">
      <alignment horizontal="right"/>
      <protection locked="0"/>
    </xf>
    <xf numFmtId="20" fontId="6" fillId="0" borderId="1" xfId="0" applyNumberFormat="1" applyFont="1" applyFill="1" applyBorder="1" applyAlignment="1" applyProtection="1">
      <alignment horizontal="right"/>
      <protection locked="0"/>
    </xf>
    <xf numFmtId="0" fontId="6" fillId="0" borderId="1" xfId="0" applyFont="1" applyFill="1" applyBorder="1" applyAlignment="1" applyProtection="1">
      <alignment horizontal="right"/>
      <protection locked="0"/>
    </xf>
    <xf numFmtId="0" fontId="8" fillId="0" borderId="2" xfId="0" applyFont="1" applyBorder="1" applyProtection="1">
      <protection locked="0"/>
    </xf>
    <xf numFmtId="46" fontId="0" fillId="0" borderId="0" xfId="0" quotePrefix="1" applyNumberFormat="1" applyAlignment="1" applyProtection="1">
      <alignment horizontal="left"/>
    </xf>
    <xf numFmtId="0" fontId="0" fillId="3" borderId="0" xfId="0" applyFill="1"/>
    <xf numFmtId="0" fontId="12" fillId="0" borderId="0" xfId="0" applyFont="1" applyFill="1" applyBorder="1" applyAlignment="1">
      <alignment vertical="center"/>
    </xf>
    <xf numFmtId="0" fontId="18" fillId="0" borderId="0" xfId="0" applyFont="1" applyFill="1"/>
    <xf numFmtId="0" fontId="6" fillId="0" borderId="0" xfId="0" applyFont="1"/>
    <xf numFmtId="0" fontId="0" fillId="0" borderId="6" xfId="0" applyBorder="1"/>
    <xf numFmtId="0" fontId="6" fillId="0" borderId="4" xfId="0" applyFont="1" applyBorder="1"/>
    <xf numFmtId="165" fontId="22" fillId="0" borderId="0" xfId="0" applyNumberFormat="1" applyFont="1" applyFill="1" applyAlignment="1">
      <alignment horizontal="left"/>
    </xf>
    <xf numFmtId="0" fontId="0" fillId="0" borderId="7" xfId="0" applyBorder="1" applyProtection="1">
      <protection locked="0"/>
    </xf>
    <xf numFmtId="0" fontId="14" fillId="0" borderId="6" xfId="0" applyFont="1" applyFill="1" applyBorder="1" applyAlignment="1">
      <alignment horizontal="left"/>
    </xf>
    <xf numFmtId="165" fontId="13" fillId="0" borderId="6" xfId="0" applyNumberFormat="1" applyFont="1" applyFill="1" applyBorder="1" applyAlignment="1">
      <alignment horizontal="left"/>
    </xf>
    <xf numFmtId="165" fontId="15" fillId="0" borderId="6" xfId="0" applyNumberFormat="1" applyFont="1" applyFill="1" applyBorder="1" applyAlignment="1">
      <alignment horizontal="left"/>
    </xf>
    <xf numFmtId="0" fontId="22" fillId="0" borderId="0" xfId="0" applyFont="1" applyAlignment="1">
      <alignment horizontal="right"/>
    </xf>
    <xf numFmtId="0" fontId="10" fillId="0" borderId="0" xfId="0" applyFont="1"/>
    <xf numFmtId="164" fontId="6" fillId="0" borderId="0" xfId="0" applyNumberFormat="1" applyFont="1" applyFill="1" applyAlignment="1" applyProtection="1"/>
    <xf numFmtId="0" fontId="11" fillId="0" borderId="2" xfId="0" applyFont="1" applyFill="1" applyBorder="1" applyProtection="1">
      <protection locked="0"/>
    </xf>
    <xf numFmtId="0" fontId="14" fillId="0" borderId="4" xfId="0" applyFont="1" applyFill="1" applyBorder="1" applyAlignment="1">
      <alignment horizontal="left"/>
    </xf>
    <xf numFmtId="0" fontId="0" fillId="6" borderId="0" xfId="0" applyFill="1"/>
    <xf numFmtId="0" fontId="5" fillId="0" borderId="0" xfId="0" applyFont="1" applyFill="1"/>
    <xf numFmtId="0" fontId="5" fillId="0" borderId="0" xfId="0" applyFont="1" applyFill="1" applyProtection="1">
      <protection locked="0"/>
    </xf>
    <xf numFmtId="0" fontId="0" fillId="0" borderId="1" xfId="0" applyFill="1" applyBorder="1" applyAlignment="1" applyProtection="1">
      <alignment horizontal="left"/>
      <protection locked="0"/>
    </xf>
    <xf numFmtId="0" fontId="8" fillId="0" borderId="2" xfId="0" applyFont="1" applyFill="1" applyBorder="1" applyProtection="1">
      <protection locked="0"/>
    </xf>
    <xf numFmtId="20" fontId="0" fillId="0" borderId="1" xfId="0" applyNumberFormat="1" applyFill="1" applyBorder="1" applyAlignment="1" applyProtection="1">
      <alignment horizontal="right"/>
      <protection locked="0"/>
    </xf>
    <xf numFmtId="0" fontId="0" fillId="0" borderId="1" xfId="0" applyFill="1" applyBorder="1" applyAlignment="1" applyProtection="1">
      <alignment horizontal="right"/>
      <protection locked="0"/>
    </xf>
    <xf numFmtId="164" fontId="2" fillId="2" borderId="0" xfId="0" applyNumberFormat="1" applyFont="1" applyFill="1" applyAlignment="1" applyProtection="1">
      <alignment horizontal="center"/>
    </xf>
    <xf numFmtId="164" fontId="2" fillId="2" borderId="0" xfId="0" applyNumberFormat="1" applyFont="1" applyFill="1" applyAlignment="1" applyProtection="1">
      <alignment horizontal="left"/>
    </xf>
    <xf numFmtId="165" fontId="2" fillId="4" borderId="3" xfId="0" applyNumberFormat="1" applyFont="1" applyFill="1" applyBorder="1" applyAlignment="1" applyProtection="1">
      <alignment horizontal="left" wrapText="1"/>
      <protection locked="0"/>
    </xf>
    <xf numFmtId="165" fontId="7" fillId="4" borderId="3" xfId="0" applyNumberFormat="1" applyFont="1" applyFill="1" applyBorder="1" applyAlignment="1" applyProtection="1">
      <alignment horizontal="left"/>
      <protection locked="0"/>
    </xf>
    <xf numFmtId="14" fontId="9" fillId="2" borderId="0" xfId="0" applyNumberFormat="1" applyFont="1" applyFill="1" applyBorder="1" applyAlignment="1" applyProtection="1">
      <alignment horizontal="left" vertical="center"/>
    </xf>
    <xf numFmtId="0" fontId="2" fillId="2" borderId="0" xfId="0" applyFont="1" applyFill="1" applyBorder="1" applyAlignment="1" applyProtection="1">
      <alignment horizontal="left"/>
    </xf>
    <xf numFmtId="165" fontId="2" fillId="2" borderId="0" xfId="0" applyNumberFormat="1" applyFont="1" applyFill="1" applyBorder="1" applyAlignment="1" applyProtection="1">
      <alignment horizontal="left" wrapText="1"/>
    </xf>
    <xf numFmtId="20" fontId="3" fillId="2" borderId="0" xfId="0" applyNumberFormat="1" applyFont="1" applyFill="1" applyBorder="1" applyAlignment="1" applyProtection="1">
      <alignment horizontal="left"/>
    </xf>
    <xf numFmtId="0" fontId="18" fillId="0" borderId="0" xfId="0" applyFont="1" applyFill="1" applyProtection="1"/>
    <xf numFmtId="0" fontId="11" fillId="0" borderId="0" xfId="0" applyFont="1" applyFill="1" applyProtection="1"/>
    <xf numFmtId="0" fontId="0" fillId="0" borderId="0" xfId="0" applyFill="1" applyProtection="1"/>
    <xf numFmtId="20" fontId="6" fillId="2" borderId="1" xfId="0" applyNumberFormat="1" applyFont="1" applyFill="1" applyBorder="1" applyProtection="1">
      <protection locked="0"/>
    </xf>
    <xf numFmtId="20" fontId="0" fillId="2" borderId="1" xfId="0" applyNumberFormat="1" applyFill="1" applyBorder="1" applyAlignment="1" applyProtection="1">
      <alignment horizontal="right"/>
      <protection locked="0"/>
    </xf>
    <xf numFmtId="0" fontId="8" fillId="2" borderId="2" xfId="0" applyFont="1" applyFill="1" applyBorder="1" applyAlignment="1" applyProtection="1">
      <alignment horizontal="right"/>
      <protection locked="0"/>
    </xf>
    <xf numFmtId="0" fontId="0" fillId="2" borderId="1" xfId="0" applyFill="1" applyBorder="1" applyAlignment="1" applyProtection="1">
      <alignment horizontal="right"/>
      <protection locked="0"/>
    </xf>
    <xf numFmtId="0" fontId="6" fillId="0" borderId="0" xfId="0" applyFont="1" applyAlignment="1">
      <alignment wrapText="1"/>
    </xf>
    <xf numFmtId="0" fontId="0" fillId="0" borderId="0" xfId="0" applyAlignment="1">
      <alignment wrapText="1"/>
    </xf>
    <xf numFmtId="0" fontId="14" fillId="0" borderId="0" xfId="0" applyFont="1" applyFill="1" applyBorder="1" applyAlignment="1" applyProtection="1">
      <alignment horizontal="left"/>
      <protection locked="0"/>
    </xf>
    <xf numFmtId="0" fontId="14" fillId="0" borderId="0" xfId="0" applyFont="1" applyFill="1" applyBorder="1" applyAlignment="1" applyProtection="1">
      <alignment horizontal="left"/>
    </xf>
  </cellXfs>
  <cellStyles count="1">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M1"/>
  <sheetViews>
    <sheetView showGridLines="0" topLeftCell="C1" workbookViewId="0">
      <selection activeCell="E6" sqref="E6"/>
    </sheetView>
  </sheetViews>
  <sheetFormatPr defaultRowHeight="12.75" x14ac:dyDescent="0.2"/>
  <cols>
    <col min="1" max="1" width="91.140625" customWidth="1"/>
  </cols>
  <sheetData>
    <row r="1" spans="1:13" ht="114.75" x14ac:dyDescent="0.2">
      <c r="A1" s="3" t="s">
        <v>9</v>
      </c>
      <c r="C1" s="151" t="s">
        <v>14</v>
      </c>
      <c r="D1" s="152"/>
      <c r="E1" s="152"/>
      <c r="F1" s="152"/>
      <c r="G1" s="152"/>
      <c r="H1" s="152"/>
      <c r="I1" s="152"/>
      <c r="J1" s="152"/>
      <c r="K1" s="152"/>
      <c r="L1" s="152"/>
      <c r="M1" s="152"/>
    </row>
  </sheetData>
  <customSheetViews>
    <customSheetView guid="{D45CB32A-8FFA-49EF-A105-E5588F8DCA7A}" topLeftCell="C1">
      <selection activeCell="I30" sqref="I30"/>
      <pageMargins left="0.75" right="0.75" top="1" bottom="1" header="0.4921259845" footer="0.4921259845"/>
      <pageSetup paperSize="9" orientation="portrait" r:id="rId1"/>
      <headerFooter alignWithMargins="0"/>
    </customSheetView>
  </customSheetViews>
  <mergeCells count="1">
    <mergeCell ref="C1:M1"/>
  </mergeCells>
  <phoneticPr fontId="5" type="noConversion"/>
  <pageMargins left="0.75" right="0.75" top="1" bottom="1" header="0.4921259845" footer="0.4921259845"/>
  <pageSetup paperSize="9"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42"/>
  <sheetViews>
    <sheetView showGridLines="0" workbookViewId="0">
      <selection activeCell="B6" sqref="B6"/>
    </sheetView>
  </sheetViews>
  <sheetFormatPr defaultRowHeight="12.75" x14ac:dyDescent="0.2"/>
  <cols>
    <col min="1" max="1" width="9.28515625" customWidth="1"/>
    <col min="2" max="4" width="10.28515625" customWidth="1"/>
    <col min="5" max="5" width="12.28515625" customWidth="1"/>
    <col min="6" max="7" width="12.7109375" customWidth="1"/>
    <col min="8" max="8" width="2" customWidth="1"/>
    <col min="9" max="9" width="25.42578125" customWidth="1"/>
    <col min="10" max="12" width="9.140625" hidden="1" customWidth="1"/>
  </cols>
  <sheetData>
    <row r="1" spans="1:9" ht="15" x14ac:dyDescent="0.2">
      <c r="A1" s="125" t="s">
        <v>12</v>
      </c>
      <c r="B1" s="49"/>
      <c r="C1" s="49"/>
      <c r="D1" s="49"/>
      <c r="E1" s="51"/>
      <c r="F1" s="49"/>
      <c r="G1" s="49"/>
      <c r="H1" s="49"/>
      <c r="I1" s="51"/>
    </row>
    <row r="2" spans="1:9" ht="15.75" x14ac:dyDescent="0.25">
      <c r="A2" s="154" t="str">
        <f>IF(Tammikuu!$A$2="","",Tammikuu!$A$2)</f>
        <v/>
      </c>
      <c r="B2" s="154"/>
      <c r="C2" s="154"/>
      <c r="D2" s="154"/>
      <c r="E2" s="49"/>
      <c r="F2" s="49"/>
      <c r="G2" s="49"/>
      <c r="H2" s="49"/>
      <c r="I2" s="51"/>
    </row>
    <row r="3" spans="1:9" ht="15" x14ac:dyDescent="0.2">
      <c r="A3" s="82"/>
      <c r="B3" s="82"/>
      <c r="C3" s="82"/>
      <c r="D3" s="82"/>
      <c r="E3" s="39"/>
      <c r="F3" s="39"/>
      <c r="G3" s="39"/>
      <c r="H3" s="39"/>
      <c r="I3" s="51"/>
    </row>
    <row r="4" spans="1:9" s="4" customFormat="1" ht="20.25" customHeight="1" x14ac:dyDescent="0.2">
      <c r="A4" s="70" t="s">
        <v>7</v>
      </c>
      <c r="B4" s="56" t="s">
        <v>0</v>
      </c>
      <c r="C4" s="56" t="s">
        <v>1</v>
      </c>
      <c r="D4" s="56" t="s">
        <v>2</v>
      </c>
      <c r="E4" s="56" t="s">
        <v>3</v>
      </c>
      <c r="F4" s="71" t="s">
        <v>4</v>
      </c>
      <c r="G4" s="56" t="s">
        <v>5</v>
      </c>
      <c r="H4" s="56"/>
      <c r="I4" s="81"/>
    </row>
    <row r="5" spans="1:9" s="4" customFormat="1" x14ac:dyDescent="0.2">
      <c r="A5" s="73"/>
      <c r="B5" s="74"/>
      <c r="C5" s="74"/>
      <c r="D5" s="74"/>
      <c r="E5" s="75"/>
      <c r="F5" s="22">
        <f>Elokuu!F37</f>
        <v>0</v>
      </c>
      <c r="G5" s="23">
        <f>Elokuu!G37</f>
        <v>0</v>
      </c>
      <c r="H5" s="34" t="s">
        <v>8</v>
      </c>
      <c r="I5" s="64"/>
    </row>
    <row r="6" spans="1:9" x14ac:dyDescent="0.2">
      <c r="A6" s="67">
        <v>44075</v>
      </c>
      <c r="B6" s="108"/>
      <c r="C6" s="108"/>
      <c r="D6" s="108"/>
      <c r="E6" s="30" t="str">
        <f t="shared" ref="E6:E35" si="0">IF(D6="","",TEXT((D6-C6-B6),"t:mm"))</f>
        <v/>
      </c>
      <c r="F6" s="31" t="str">
        <f>IF(D6="","",IF(E6-"7:21"&lt;0,"",E6-"7:21"))</f>
        <v/>
      </c>
      <c r="G6" s="11" t="str">
        <f>IF(D6="","",IF(E6-"7:21"&gt;0,"","7:21"-E6))</f>
        <v/>
      </c>
      <c r="H6" s="12"/>
      <c r="I6" s="37"/>
    </row>
    <row r="7" spans="1:9" x14ac:dyDescent="0.2">
      <c r="A7" s="67">
        <v>44076</v>
      </c>
      <c r="B7" s="108"/>
      <c r="C7" s="108"/>
      <c r="D7" s="108"/>
      <c r="E7" s="30" t="str">
        <f t="shared" si="0"/>
        <v/>
      </c>
      <c r="F7" s="31" t="str">
        <f t="shared" ref="F7:F35" si="1">IF(D7="","",IF(E7-"7:21"&lt;0,"",E7-"7:21"))</f>
        <v/>
      </c>
      <c r="G7" s="11" t="str">
        <f t="shared" ref="G7:G35" si="2">IF(D7="","",IF(E7-"7:21"&gt;0,"","7:21"-E7))</f>
        <v/>
      </c>
      <c r="H7" s="12"/>
      <c r="I7" s="37"/>
    </row>
    <row r="8" spans="1:9" x14ac:dyDescent="0.2">
      <c r="A8" s="67">
        <v>44077</v>
      </c>
      <c r="B8" s="54"/>
      <c r="C8" s="54"/>
      <c r="D8" s="54"/>
      <c r="E8" s="30" t="str">
        <f t="shared" si="0"/>
        <v/>
      </c>
      <c r="F8" s="31" t="str">
        <f t="shared" si="1"/>
        <v/>
      </c>
      <c r="G8" s="11" t="str">
        <f t="shared" si="2"/>
        <v/>
      </c>
      <c r="H8" s="12"/>
      <c r="I8" s="37"/>
    </row>
    <row r="9" spans="1:9" x14ac:dyDescent="0.2">
      <c r="A9" s="67">
        <v>44078</v>
      </c>
      <c r="B9" s="26"/>
      <c r="C9" s="26"/>
      <c r="D9" s="26"/>
      <c r="E9" s="30" t="str">
        <f t="shared" si="0"/>
        <v/>
      </c>
      <c r="F9" s="31" t="str">
        <f t="shared" si="1"/>
        <v/>
      </c>
      <c r="G9" s="11" t="str">
        <f t="shared" si="2"/>
        <v/>
      </c>
      <c r="H9" s="12"/>
      <c r="I9" s="37"/>
    </row>
    <row r="10" spans="1:9" x14ac:dyDescent="0.2">
      <c r="A10" s="67">
        <v>44079</v>
      </c>
      <c r="B10" s="25"/>
      <c r="C10" s="25"/>
      <c r="D10" s="25"/>
      <c r="E10" s="30" t="str">
        <f t="shared" si="0"/>
        <v/>
      </c>
      <c r="F10" s="31" t="str">
        <f t="shared" si="1"/>
        <v/>
      </c>
      <c r="G10" s="11" t="str">
        <f t="shared" si="2"/>
        <v/>
      </c>
      <c r="H10" s="12"/>
      <c r="I10" s="37"/>
    </row>
    <row r="11" spans="1:9" x14ac:dyDescent="0.2">
      <c r="A11" s="67">
        <v>44080</v>
      </c>
      <c r="B11" s="27"/>
      <c r="C11" s="27"/>
      <c r="D11" s="27"/>
      <c r="E11" s="30" t="str">
        <f t="shared" si="0"/>
        <v/>
      </c>
      <c r="F11" s="31" t="str">
        <f t="shared" si="1"/>
        <v/>
      </c>
      <c r="G11" s="11" t="str">
        <f t="shared" si="2"/>
        <v/>
      </c>
      <c r="H11" s="13"/>
      <c r="I11" s="37"/>
    </row>
    <row r="12" spans="1:9" x14ac:dyDescent="0.2">
      <c r="A12" s="67">
        <v>44081</v>
      </c>
      <c r="B12" s="26"/>
      <c r="C12" s="26"/>
      <c r="D12" s="26"/>
      <c r="E12" s="30" t="str">
        <f t="shared" si="0"/>
        <v/>
      </c>
      <c r="F12" s="31" t="str">
        <f t="shared" si="1"/>
        <v/>
      </c>
      <c r="G12" s="11" t="str">
        <f t="shared" si="2"/>
        <v/>
      </c>
      <c r="H12" s="12"/>
      <c r="I12" s="37"/>
    </row>
    <row r="13" spans="1:9" x14ac:dyDescent="0.2">
      <c r="A13" s="67">
        <v>44082</v>
      </c>
      <c r="B13" s="26"/>
      <c r="C13" s="26"/>
      <c r="D13" s="26"/>
      <c r="E13" s="30" t="str">
        <f t="shared" si="0"/>
        <v/>
      </c>
      <c r="F13" s="31" t="str">
        <f t="shared" si="1"/>
        <v/>
      </c>
      <c r="G13" s="11" t="str">
        <f t="shared" si="2"/>
        <v/>
      </c>
      <c r="H13" s="12"/>
      <c r="I13" s="37"/>
    </row>
    <row r="14" spans="1:9" x14ac:dyDescent="0.2">
      <c r="A14" s="67">
        <v>44083</v>
      </c>
      <c r="B14" s="26"/>
      <c r="C14" s="26"/>
      <c r="D14" s="26"/>
      <c r="E14" s="30" t="str">
        <f t="shared" si="0"/>
        <v/>
      </c>
      <c r="F14" s="31" t="str">
        <f t="shared" si="1"/>
        <v/>
      </c>
      <c r="G14" s="11" t="str">
        <f t="shared" si="2"/>
        <v/>
      </c>
      <c r="H14" s="12"/>
      <c r="I14" s="37"/>
    </row>
    <row r="15" spans="1:9" x14ac:dyDescent="0.2">
      <c r="A15" s="67">
        <v>44084</v>
      </c>
      <c r="B15" s="26"/>
      <c r="C15" s="26"/>
      <c r="D15" s="26"/>
      <c r="E15" s="30" t="str">
        <f t="shared" si="0"/>
        <v/>
      </c>
      <c r="F15" s="31" t="str">
        <f t="shared" si="1"/>
        <v/>
      </c>
      <c r="G15" s="11" t="str">
        <f t="shared" si="2"/>
        <v/>
      </c>
      <c r="H15" s="12"/>
      <c r="I15" s="37"/>
    </row>
    <row r="16" spans="1:9" x14ac:dyDescent="0.2">
      <c r="A16" s="67">
        <v>44085</v>
      </c>
      <c r="B16" s="26"/>
      <c r="C16" s="26"/>
      <c r="D16" s="26"/>
      <c r="E16" s="30" t="str">
        <f t="shared" si="0"/>
        <v/>
      </c>
      <c r="F16" s="31" t="str">
        <f t="shared" si="1"/>
        <v/>
      </c>
      <c r="G16" s="11" t="str">
        <f t="shared" si="2"/>
        <v/>
      </c>
      <c r="H16" s="12"/>
      <c r="I16" s="37"/>
    </row>
    <row r="17" spans="1:9" x14ac:dyDescent="0.2">
      <c r="A17" s="67">
        <v>44086</v>
      </c>
      <c r="B17" s="25"/>
      <c r="C17" s="25"/>
      <c r="D17" s="25"/>
      <c r="E17" s="30" t="str">
        <f t="shared" si="0"/>
        <v/>
      </c>
      <c r="F17" s="31" t="str">
        <f t="shared" si="1"/>
        <v/>
      </c>
      <c r="G17" s="11" t="str">
        <f t="shared" si="2"/>
        <v/>
      </c>
      <c r="H17" s="12"/>
      <c r="I17" s="37"/>
    </row>
    <row r="18" spans="1:9" x14ac:dyDescent="0.2">
      <c r="A18" s="67">
        <v>44087</v>
      </c>
      <c r="B18" s="27"/>
      <c r="C18" s="27"/>
      <c r="D18" s="27"/>
      <c r="E18" s="30" t="str">
        <f t="shared" si="0"/>
        <v/>
      </c>
      <c r="F18" s="31" t="str">
        <f t="shared" si="1"/>
        <v/>
      </c>
      <c r="G18" s="11" t="str">
        <f t="shared" si="2"/>
        <v/>
      </c>
      <c r="H18" s="12"/>
      <c r="I18" s="37"/>
    </row>
    <row r="19" spans="1:9" x14ac:dyDescent="0.2">
      <c r="A19" s="67">
        <v>44088</v>
      </c>
      <c r="B19" s="26"/>
      <c r="C19" s="26"/>
      <c r="D19" s="26"/>
      <c r="E19" s="30" t="str">
        <f t="shared" si="0"/>
        <v/>
      </c>
      <c r="F19" s="31" t="str">
        <f t="shared" si="1"/>
        <v/>
      </c>
      <c r="G19" s="11" t="str">
        <f t="shared" si="2"/>
        <v/>
      </c>
      <c r="H19" s="12"/>
      <c r="I19" s="37"/>
    </row>
    <row r="20" spans="1:9" x14ac:dyDescent="0.2">
      <c r="A20" s="67">
        <v>44089</v>
      </c>
      <c r="B20" s="26"/>
      <c r="C20" s="26"/>
      <c r="D20" s="26"/>
      <c r="E20" s="30" t="str">
        <f t="shared" si="0"/>
        <v/>
      </c>
      <c r="F20" s="31" t="str">
        <f t="shared" si="1"/>
        <v/>
      </c>
      <c r="G20" s="11" t="str">
        <f t="shared" si="2"/>
        <v/>
      </c>
      <c r="H20" s="12"/>
      <c r="I20" s="37"/>
    </row>
    <row r="21" spans="1:9" x14ac:dyDescent="0.2">
      <c r="A21" s="67">
        <v>44090</v>
      </c>
      <c r="B21" s="26"/>
      <c r="C21" s="26"/>
      <c r="D21" s="26"/>
      <c r="E21" s="30" t="str">
        <f t="shared" si="0"/>
        <v/>
      </c>
      <c r="F21" s="31" t="str">
        <f t="shared" si="1"/>
        <v/>
      </c>
      <c r="G21" s="11" t="str">
        <f t="shared" si="2"/>
        <v/>
      </c>
      <c r="H21" s="12"/>
      <c r="I21" s="37"/>
    </row>
    <row r="22" spans="1:9" x14ac:dyDescent="0.2">
      <c r="A22" s="67">
        <v>44091</v>
      </c>
      <c r="B22" s="26"/>
      <c r="C22" s="26"/>
      <c r="D22" s="26"/>
      <c r="E22" s="30" t="str">
        <f t="shared" si="0"/>
        <v/>
      </c>
      <c r="F22" s="31" t="str">
        <f t="shared" si="1"/>
        <v/>
      </c>
      <c r="G22" s="11" t="str">
        <f t="shared" si="2"/>
        <v/>
      </c>
      <c r="H22" s="12"/>
      <c r="I22" s="37"/>
    </row>
    <row r="23" spans="1:9" x14ac:dyDescent="0.2">
      <c r="A23" s="67">
        <v>44092</v>
      </c>
      <c r="B23" s="26"/>
      <c r="C23" s="26"/>
      <c r="D23" s="26"/>
      <c r="E23" s="30" t="str">
        <f t="shared" si="0"/>
        <v/>
      </c>
      <c r="F23" s="31" t="str">
        <f t="shared" si="1"/>
        <v/>
      </c>
      <c r="G23" s="11" t="str">
        <f t="shared" si="2"/>
        <v/>
      </c>
      <c r="H23" s="12"/>
      <c r="I23" s="37"/>
    </row>
    <row r="24" spans="1:9" x14ac:dyDescent="0.2">
      <c r="A24" s="67">
        <v>44093</v>
      </c>
      <c r="B24" s="25"/>
      <c r="C24" s="25"/>
      <c r="D24" s="25"/>
      <c r="E24" s="30" t="str">
        <f t="shared" si="0"/>
        <v/>
      </c>
      <c r="F24" s="31" t="str">
        <f t="shared" si="1"/>
        <v/>
      </c>
      <c r="G24" s="11" t="str">
        <f t="shared" si="2"/>
        <v/>
      </c>
      <c r="H24" s="12"/>
      <c r="I24" s="37"/>
    </row>
    <row r="25" spans="1:9" x14ac:dyDescent="0.2">
      <c r="A25" s="67">
        <v>44094</v>
      </c>
      <c r="B25" s="27"/>
      <c r="C25" s="27"/>
      <c r="D25" s="27"/>
      <c r="E25" s="30" t="str">
        <f t="shared" si="0"/>
        <v/>
      </c>
      <c r="F25" s="31" t="str">
        <f t="shared" si="1"/>
        <v/>
      </c>
      <c r="G25" s="11" t="str">
        <f t="shared" si="2"/>
        <v/>
      </c>
      <c r="H25" s="12"/>
      <c r="I25" s="37"/>
    </row>
    <row r="26" spans="1:9" x14ac:dyDescent="0.2">
      <c r="A26" s="67">
        <v>44095</v>
      </c>
      <c r="B26" s="26"/>
      <c r="C26" s="26"/>
      <c r="D26" s="26"/>
      <c r="E26" s="30" t="str">
        <f t="shared" si="0"/>
        <v/>
      </c>
      <c r="F26" s="31" t="str">
        <f t="shared" si="1"/>
        <v/>
      </c>
      <c r="G26" s="11" t="str">
        <f t="shared" si="2"/>
        <v/>
      </c>
      <c r="H26" s="12"/>
      <c r="I26" s="37"/>
    </row>
    <row r="27" spans="1:9" x14ac:dyDescent="0.2">
      <c r="A27" s="67">
        <v>44096</v>
      </c>
      <c r="B27" s="26"/>
      <c r="C27" s="26"/>
      <c r="D27" s="26"/>
      <c r="E27" s="30" t="str">
        <f t="shared" si="0"/>
        <v/>
      </c>
      <c r="F27" s="31" t="str">
        <f t="shared" si="1"/>
        <v/>
      </c>
      <c r="G27" s="11" t="str">
        <f t="shared" si="2"/>
        <v/>
      </c>
      <c r="H27" s="12"/>
      <c r="I27" s="37"/>
    </row>
    <row r="28" spans="1:9" x14ac:dyDescent="0.2">
      <c r="A28" s="67">
        <v>44097</v>
      </c>
      <c r="B28" s="26"/>
      <c r="C28" s="26"/>
      <c r="D28" s="26"/>
      <c r="E28" s="30" t="str">
        <f t="shared" si="0"/>
        <v/>
      </c>
      <c r="F28" s="31" t="str">
        <f t="shared" si="1"/>
        <v/>
      </c>
      <c r="G28" s="11" t="str">
        <f t="shared" si="2"/>
        <v/>
      </c>
      <c r="H28" s="12"/>
      <c r="I28" s="37"/>
    </row>
    <row r="29" spans="1:9" x14ac:dyDescent="0.2">
      <c r="A29" s="67">
        <v>44098</v>
      </c>
      <c r="B29" s="26"/>
      <c r="C29" s="26"/>
      <c r="D29" s="26"/>
      <c r="E29" s="30" t="str">
        <f t="shared" si="0"/>
        <v/>
      </c>
      <c r="F29" s="31" t="str">
        <f t="shared" si="1"/>
        <v/>
      </c>
      <c r="G29" s="11" t="str">
        <f t="shared" si="2"/>
        <v/>
      </c>
      <c r="H29" s="12"/>
      <c r="I29" s="37"/>
    </row>
    <row r="30" spans="1:9" x14ac:dyDescent="0.2">
      <c r="A30" s="67">
        <v>44099</v>
      </c>
      <c r="B30" s="26"/>
      <c r="C30" s="26"/>
      <c r="D30" s="26"/>
      <c r="E30" s="30" t="str">
        <f t="shared" si="0"/>
        <v/>
      </c>
      <c r="F30" s="31" t="str">
        <f t="shared" si="1"/>
        <v/>
      </c>
      <c r="G30" s="11" t="str">
        <f t="shared" si="2"/>
        <v/>
      </c>
      <c r="H30" s="12"/>
      <c r="I30" s="37"/>
    </row>
    <row r="31" spans="1:9" x14ac:dyDescent="0.2">
      <c r="A31" s="67">
        <v>44100</v>
      </c>
      <c r="B31" s="25"/>
      <c r="C31" s="25"/>
      <c r="D31" s="25"/>
      <c r="E31" s="30" t="str">
        <f t="shared" si="0"/>
        <v/>
      </c>
      <c r="F31" s="31" t="str">
        <f t="shared" si="1"/>
        <v/>
      </c>
      <c r="G31" s="11" t="str">
        <f t="shared" si="2"/>
        <v/>
      </c>
      <c r="H31" s="12"/>
      <c r="I31" s="37"/>
    </row>
    <row r="32" spans="1:9" x14ac:dyDescent="0.2">
      <c r="A32" s="67">
        <v>44101</v>
      </c>
      <c r="B32" s="27"/>
      <c r="C32" s="27"/>
      <c r="D32" s="27"/>
      <c r="E32" s="30" t="str">
        <f t="shared" si="0"/>
        <v/>
      </c>
      <c r="F32" s="31" t="str">
        <f t="shared" si="1"/>
        <v/>
      </c>
      <c r="G32" s="11" t="str">
        <f t="shared" si="2"/>
        <v/>
      </c>
      <c r="H32" s="12"/>
      <c r="I32" s="37"/>
    </row>
    <row r="33" spans="1:12" x14ac:dyDescent="0.2">
      <c r="A33" s="67">
        <v>44102</v>
      </c>
      <c r="B33" s="54"/>
      <c r="C33" s="54"/>
      <c r="D33" s="54"/>
      <c r="E33" s="30" t="str">
        <f t="shared" si="0"/>
        <v/>
      </c>
      <c r="F33" s="31" t="str">
        <f t="shared" si="1"/>
        <v/>
      </c>
      <c r="G33" s="11" t="str">
        <f t="shared" si="2"/>
        <v/>
      </c>
      <c r="H33" s="12"/>
      <c r="I33" s="37"/>
    </row>
    <row r="34" spans="1:12" x14ac:dyDescent="0.2">
      <c r="A34" s="67">
        <v>44103</v>
      </c>
      <c r="B34" s="26"/>
      <c r="C34" s="26"/>
      <c r="D34" s="26"/>
      <c r="E34" s="30" t="str">
        <f t="shared" si="0"/>
        <v/>
      </c>
      <c r="F34" s="31" t="str">
        <f t="shared" si="1"/>
        <v/>
      </c>
      <c r="G34" s="11" t="str">
        <f t="shared" si="2"/>
        <v/>
      </c>
      <c r="H34" s="12"/>
      <c r="I34" s="37"/>
    </row>
    <row r="35" spans="1:12" x14ac:dyDescent="0.2">
      <c r="A35" s="67">
        <v>44104</v>
      </c>
      <c r="B35" s="26"/>
      <c r="C35" s="26"/>
      <c r="D35" s="26"/>
      <c r="E35" s="30" t="str">
        <f t="shared" si="0"/>
        <v/>
      </c>
      <c r="F35" s="31" t="str">
        <f t="shared" si="1"/>
        <v/>
      </c>
      <c r="G35" s="11" t="str">
        <f t="shared" si="2"/>
        <v/>
      </c>
      <c r="H35" s="12"/>
      <c r="I35" s="37"/>
    </row>
    <row r="36" spans="1:12" ht="15.75" x14ac:dyDescent="0.25">
      <c r="A36" s="35"/>
      <c r="B36" s="36"/>
      <c r="C36" s="36"/>
      <c r="D36" s="36"/>
      <c r="E36" s="121" t="s">
        <v>3</v>
      </c>
      <c r="F36" s="122">
        <f>SUM(F2:F35)</f>
        <v>0</v>
      </c>
      <c r="G36" s="123">
        <f>SUM(G2:G35)</f>
        <v>0</v>
      </c>
      <c r="H36" s="117"/>
      <c r="I36" s="128" t="s">
        <v>6</v>
      </c>
    </row>
    <row r="37" spans="1:12" ht="18" x14ac:dyDescent="0.25">
      <c r="A37" s="35"/>
      <c r="B37" s="36"/>
      <c r="C37" s="36"/>
      <c r="D37" s="36"/>
      <c r="H37" s="124" t="str">
        <f>IF(F36&gt;G36,L37,IF(G36&gt;F36,K37,""))</f>
        <v/>
      </c>
      <c r="I37" s="119">
        <f>IF(F36&lt;G36,G36-F36,F36-G36)</f>
        <v>0</v>
      </c>
      <c r="K37" s="112" t="s">
        <v>19</v>
      </c>
      <c r="L37" s="112" t="s">
        <v>18</v>
      </c>
    </row>
    <row r="42" spans="1:12" x14ac:dyDescent="0.2">
      <c r="A42" s="118" t="s">
        <v>21</v>
      </c>
      <c r="B42" s="116"/>
      <c r="C42" s="118" t="s">
        <v>20</v>
      </c>
      <c r="D42" s="118"/>
      <c r="E42" s="118"/>
      <c r="F42" s="118"/>
    </row>
  </sheetData>
  <sheetProtection sheet="1" objects="1" scenarios="1" formatCells="0" selectLockedCells="1"/>
  <protectedRanges>
    <protectedRange sqref="E6:E35" name="Alue2"/>
    <protectedRange sqref="E6:E35" name="Alue1"/>
  </protectedRanges>
  <customSheetViews>
    <customSheetView guid="{D45CB32A-8FFA-49EF-A105-E5588F8DCA7A}" showGridLines="0" fitToPage="1">
      <selection activeCell="B6" sqref="B6"/>
      <pageMargins left="0.74803149606299213" right="0.74803149606299213" top="0.98425196850393704" bottom="0.98425196850393704" header="0.51181102362204722" footer="0.51181102362204722"/>
      <pageSetup paperSize="9" scale="95"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4" orientation="landscape"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42"/>
  <sheetViews>
    <sheetView showGridLines="0" workbookViewId="0">
      <selection activeCell="B6" sqref="B6"/>
    </sheetView>
  </sheetViews>
  <sheetFormatPr defaultRowHeight="12.75" x14ac:dyDescent="0.2"/>
  <cols>
    <col min="1" max="1" width="11.28515625" customWidth="1"/>
    <col min="2" max="4" width="10.28515625" customWidth="1"/>
    <col min="5" max="5" width="12.28515625" customWidth="1"/>
    <col min="6" max="7" width="12.7109375" customWidth="1"/>
    <col min="8" max="8" width="2" customWidth="1"/>
    <col min="9" max="9" width="25.42578125" customWidth="1"/>
    <col min="10" max="11" width="9.140625" hidden="1" customWidth="1"/>
    <col min="12" max="12" width="0.140625" hidden="1" customWidth="1"/>
  </cols>
  <sheetData>
    <row r="1" spans="1:9" ht="15" x14ac:dyDescent="0.2">
      <c r="A1" s="125" t="s">
        <v>12</v>
      </c>
      <c r="B1" s="49"/>
      <c r="C1" s="49"/>
      <c r="D1" s="49"/>
      <c r="E1" s="51"/>
      <c r="F1" s="49"/>
      <c r="G1" s="49"/>
      <c r="H1" s="49"/>
      <c r="I1" s="51"/>
    </row>
    <row r="2" spans="1:9" ht="15.75" x14ac:dyDescent="0.25">
      <c r="A2" s="154" t="str">
        <f>IF(Tammikuu!$A$2="","",Tammikuu!$A$2)</f>
        <v/>
      </c>
      <c r="B2" s="154"/>
      <c r="C2" s="154"/>
      <c r="D2" s="154"/>
      <c r="E2" s="49"/>
      <c r="F2" s="49"/>
      <c r="G2" s="49"/>
      <c r="H2" s="49"/>
      <c r="I2" s="51"/>
    </row>
    <row r="3" spans="1:9" ht="15" x14ac:dyDescent="0.2">
      <c r="A3" s="82"/>
      <c r="B3" s="82"/>
      <c r="C3" s="82"/>
      <c r="D3" s="82"/>
      <c r="E3" s="39"/>
      <c r="F3" s="39"/>
      <c r="G3" s="39"/>
      <c r="H3" s="39"/>
      <c r="I3" s="51"/>
    </row>
    <row r="4" spans="1:9" s="4" customFormat="1" ht="20.25" customHeight="1" x14ac:dyDescent="0.2">
      <c r="A4" s="70" t="s">
        <v>7</v>
      </c>
      <c r="B4" s="56" t="s">
        <v>0</v>
      </c>
      <c r="C4" s="56" t="s">
        <v>1</v>
      </c>
      <c r="D4" s="56" t="s">
        <v>2</v>
      </c>
      <c r="E4" s="56" t="s">
        <v>3</v>
      </c>
      <c r="F4" s="71" t="s">
        <v>4</v>
      </c>
      <c r="G4" s="56" t="s">
        <v>5</v>
      </c>
      <c r="H4" s="56"/>
    </row>
    <row r="5" spans="1:9" s="4" customFormat="1" x14ac:dyDescent="0.2">
      <c r="A5" s="52"/>
      <c r="B5" s="21"/>
      <c r="C5" s="21"/>
      <c r="D5" s="21"/>
      <c r="E5" s="8"/>
      <c r="F5" s="22">
        <f>Syyskuu!F36</f>
        <v>0</v>
      </c>
      <c r="G5" s="23">
        <f>Syyskuu!G36</f>
        <v>0</v>
      </c>
      <c r="H5" s="34" t="s">
        <v>8</v>
      </c>
      <c r="I5" s="64"/>
    </row>
    <row r="6" spans="1:9" x14ac:dyDescent="0.2">
      <c r="A6" s="67">
        <v>44105</v>
      </c>
      <c r="B6" s="54"/>
      <c r="C6" s="54"/>
      <c r="D6" s="54"/>
      <c r="E6" s="30" t="str">
        <f t="shared" ref="E6:E36" si="0">IF(D6="","",TEXT((D6-C6-B6),"t:mm"))</f>
        <v/>
      </c>
      <c r="F6" s="31" t="str">
        <f>IF(D6="","",IF(E6-"7:21"&lt;0,"",E6-"7:21"))</f>
        <v/>
      </c>
      <c r="G6" s="11" t="str">
        <f>IF(D6="","",IF(E6-"7:21"&gt;0,"","7:21"-E6))</f>
        <v/>
      </c>
      <c r="H6" s="12"/>
      <c r="I6" s="37"/>
    </row>
    <row r="7" spans="1:9" x14ac:dyDescent="0.2">
      <c r="A7" s="67">
        <v>44106</v>
      </c>
      <c r="B7" s="26"/>
      <c r="C7" s="26"/>
      <c r="D7" s="26"/>
      <c r="E7" s="30" t="str">
        <f t="shared" si="0"/>
        <v/>
      </c>
      <c r="F7" s="31" t="str">
        <f t="shared" ref="F7:F36" si="1">IF(D7="","",IF(E7-"7:21"&lt;0,"",E7-"7:21"))</f>
        <v/>
      </c>
      <c r="G7" s="11" t="str">
        <f t="shared" ref="G7:G36" si="2">IF(D7="","",IF(E7-"7:21"&gt;0,"","7:21"-E7))</f>
        <v/>
      </c>
      <c r="H7" s="12"/>
      <c r="I7" s="37"/>
    </row>
    <row r="8" spans="1:9" x14ac:dyDescent="0.2">
      <c r="A8" s="67">
        <v>44107</v>
      </c>
      <c r="B8" s="25"/>
      <c r="C8" s="25"/>
      <c r="D8" s="25"/>
      <c r="E8" s="30" t="str">
        <f t="shared" si="0"/>
        <v/>
      </c>
      <c r="F8" s="31" t="str">
        <f t="shared" si="1"/>
        <v/>
      </c>
      <c r="G8" s="11" t="str">
        <f t="shared" si="2"/>
        <v/>
      </c>
      <c r="H8" s="12"/>
      <c r="I8" s="37"/>
    </row>
    <row r="9" spans="1:9" x14ac:dyDescent="0.2">
      <c r="A9" s="67">
        <v>44108</v>
      </c>
      <c r="B9" s="25"/>
      <c r="C9" s="25"/>
      <c r="D9" s="25"/>
      <c r="E9" s="30" t="str">
        <f t="shared" si="0"/>
        <v/>
      </c>
      <c r="F9" s="31" t="str">
        <f t="shared" si="1"/>
        <v/>
      </c>
      <c r="G9" s="11" t="str">
        <f t="shared" si="2"/>
        <v/>
      </c>
      <c r="H9" s="12"/>
      <c r="I9" s="37"/>
    </row>
    <row r="10" spans="1:9" x14ac:dyDescent="0.2">
      <c r="A10" s="67">
        <v>44109</v>
      </c>
      <c r="B10" s="24"/>
      <c r="C10" s="24"/>
      <c r="D10" s="24"/>
      <c r="E10" s="30" t="str">
        <f t="shared" si="0"/>
        <v/>
      </c>
      <c r="F10" s="31" t="str">
        <f t="shared" si="1"/>
        <v/>
      </c>
      <c r="G10" s="11" t="str">
        <f t="shared" si="2"/>
        <v/>
      </c>
      <c r="H10" s="12"/>
      <c r="I10" s="37"/>
    </row>
    <row r="11" spans="1:9" x14ac:dyDescent="0.2">
      <c r="A11" s="67">
        <v>44110</v>
      </c>
      <c r="B11" s="54"/>
      <c r="C11" s="54"/>
      <c r="D11" s="54"/>
      <c r="E11" s="30" t="str">
        <f t="shared" si="0"/>
        <v/>
      </c>
      <c r="F11" s="31" t="str">
        <f t="shared" si="1"/>
        <v/>
      </c>
      <c r="G11" s="11" t="str">
        <f t="shared" si="2"/>
        <v/>
      </c>
      <c r="H11" s="13"/>
      <c r="I11" s="37"/>
    </row>
    <row r="12" spans="1:9" x14ac:dyDescent="0.2">
      <c r="A12" s="67">
        <v>44111</v>
      </c>
      <c r="B12" s="26"/>
      <c r="C12" s="26"/>
      <c r="D12" s="26"/>
      <c r="E12" s="30" t="str">
        <f t="shared" si="0"/>
        <v/>
      </c>
      <c r="F12" s="31" t="str">
        <f t="shared" si="1"/>
        <v/>
      </c>
      <c r="G12" s="11" t="str">
        <f t="shared" si="2"/>
        <v/>
      </c>
      <c r="H12" s="12"/>
      <c r="I12" s="37"/>
    </row>
    <row r="13" spans="1:9" x14ac:dyDescent="0.2">
      <c r="A13" s="67">
        <v>44112</v>
      </c>
      <c r="B13" s="26"/>
      <c r="C13" s="26"/>
      <c r="D13" s="26"/>
      <c r="E13" s="30" t="str">
        <f t="shared" si="0"/>
        <v/>
      </c>
      <c r="F13" s="31" t="str">
        <f t="shared" si="1"/>
        <v/>
      </c>
      <c r="G13" s="11" t="str">
        <f t="shared" si="2"/>
        <v/>
      </c>
      <c r="H13" s="12"/>
      <c r="I13" s="37"/>
    </row>
    <row r="14" spans="1:9" x14ac:dyDescent="0.2">
      <c r="A14" s="67">
        <v>44113</v>
      </c>
      <c r="B14" s="26"/>
      <c r="C14" s="26"/>
      <c r="D14" s="26"/>
      <c r="E14" s="30" t="str">
        <f t="shared" si="0"/>
        <v/>
      </c>
      <c r="F14" s="31" t="str">
        <f t="shared" si="1"/>
        <v/>
      </c>
      <c r="G14" s="11" t="str">
        <f t="shared" si="2"/>
        <v/>
      </c>
      <c r="H14" s="12"/>
      <c r="I14" s="37"/>
    </row>
    <row r="15" spans="1:9" x14ac:dyDescent="0.2">
      <c r="A15" s="67">
        <v>44114</v>
      </c>
      <c r="B15" s="25"/>
      <c r="C15" s="25"/>
      <c r="D15" s="25"/>
      <c r="E15" s="30" t="str">
        <f t="shared" si="0"/>
        <v/>
      </c>
      <c r="F15" s="31" t="str">
        <f t="shared" si="1"/>
        <v/>
      </c>
      <c r="G15" s="11" t="str">
        <f t="shared" si="2"/>
        <v/>
      </c>
      <c r="H15" s="12"/>
      <c r="I15" s="37"/>
    </row>
    <row r="16" spans="1:9" x14ac:dyDescent="0.2">
      <c r="A16" s="67">
        <v>44115</v>
      </c>
      <c r="B16" s="25"/>
      <c r="C16" s="25"/>
      <c r="D16" s="25"/>
      <c r="E16" s="30" t="str">
        <f t="shared" si="0"/>
        <v/>
      </c>
      <c r="F16" s="31" t="str">
        <f t="shared" si="1"/>
        <v/>
      </c>
      <c r="G16" s="11" t="str">
        <f t="shared" si="2"/>
        <v/>
      </c>
      <c r="H16" s="12"/>
      <c r="I16" s="37"/>
    </row>
    <row r="17" spans="1:9" x14ac:dyDescent="0.2">
      <c r="A17" s="67">
        <v>44116</v>
      </c>
      <c r="B17" s="26"/>
      <c r="C17" s="26"/>
      <c r="D17" s="26"/>
      <c r="E17" s="30" t="str">
        <f t="shared" si="0"/>
        <v/>
      </c>
      <c r="F17" s="31" t="str">
        <f t="shared" si="1"/>
        <v/>
      </c>
      <c r="G17" s="11" t="str">
        <f t="shared" si="2"/>
        <v/>
      </c>
      <c r="H17" s="12"/>
      <c r="I17" s="37"/>
    </row>
    <row r="18" spans="1:9" x14ac:dyDescent="0.2">
      <c r="A18" s="67">
        <v>44117</v>
      </c>
      <c r="B18" s="26"/>
      <c r="C18" s="26"/>
      <c r="D18" s="26"/>
      <c r="E18" s="30" t="str">
        <f t="shared" si="0"/>
        <v/>
      </c>
      <c r="F18" s="31" t="str">
        <f t="shared" si="1"/>
        <v/>
      </c>
      <c r="G18" s="11" t="str">
        <f t="shared" si="2"/>
        <v/>
      </c>
      <c r="H18" s="12"/>
      <c r="I18" s="37"/>
    </row>
    <row r="19" spans="1:9" x14ac:dyDescent="0.2">
      <c r="A19" s="67">
        <v>44118</v>
      </c>
      <c r="B19" s="26"/>
      <c r="C19" s="26"/>
      <c r="D19" s="26"/>
      <c r="E19" s="30" t="str">
        <f t="shared" si="0"/>
        <v/>
      </c>
      <c r="F19" s="31" t="str">
        <f t="shared" si="1"/>
        <v/>
      </c>
      <c r="G19" s="11" t="str">
        <f t="shared" si="2"/>
        <v/>
      </c>
      <c r="H19" s="12"/>
      <c r="I19" s="37"/>
    </row>
    <row r="20" spans="1:9" x14ac:dyDescent="0.2">
      <c r="A20" s="67">
        <v>44119</v>
      </c>
      <c r="B20" s="26"/>
      <c r="C20" s="26"/>
      <c r="D20" s="26"/>
      <c r="E20" s="30" t="str">
        <f t="shared" si="0"/>
        <v/>
      </c>
      <c r="F20" s="31" t="str">
        <f t="shared" si="1"/>
        <v/>
      </c>
      <c r="G20" s="11" t="str">
        <f t="shared" si="2"/>
        <v/>
      </c>
      <c r="H20" s="12"/>
      <c r="I20" s="37"/>
    </row>
    <row r="21" spans="1:9" x14ac:dyDescent="0.2">
      <c r="A21" s="67">
        <v>44120</v>
      </c>
      <c r="B21" s="26"/>
      <c r="C21" s="26"/>
      <c r="D21" s="26"/>
      <c r="E21" s="30" t="str">
        <f t="shared" si="0"/>
        <v/>
      </c>
      <c r="F21" s="31" t="str">
        <f t="shared" si="1"/>
        <v/>
      </c>
      <c r="G21" s="11" t="str">
        <f t="shared" si="2"/>
        <v/>
      </c>
      <c r="H21" s="12"/>
      <c r="I21" s="37"/>
    </row>
    <row r="22" spans="1:9" x14ac:dyDescent="0.2">
      <c r="A22" s="67">
        <v>44121</v>
      </c>
      <c r="B22" s="25"/>
      <c r="C22" s="25"/>
      <c r="D22" s="25"/>
      <c r="E22" s="30" t="str">
        <f t="shared" si="0"/>
        <v/>
      </c>
      <c r="F22" s="31" t="str">
        <f t="shared" si="1"/>
        <v/>
      </c>
      <c r="G22" s="11" t="str">
        <f t="shared" si="2"/>
        <v/>
      </c>
      <c r="H22" s="12"/>
      <c r="I22" s="37"/>
    </row>
    <row r="23" spans="1:9" x14ac:dyDescent="0.2">
      <c r="A23" s="67">
        <v>44122</v>
      </c>
      <c r="B23" s="25"/>
      <c r="C23" s="25"/>
      <c r="D23" s="25"/>
      <c r="E23" s="30" t="str">
        <f t="shared" si="0"/>
        <v/>
      </c>
      <c r="F23" s="31" t="str">
        <f t="shared" si="1"/>
        <v/>
      </c>
      <c r="G23" s="11" t="str">
        <f t="shared" si="2"/>
        <v/>
      </c>
      <c r="H23" s="12"/>
      <c r="I23" s="37"/>
    </row>
    <row r="24" spans="1:9" x14ac:dyDescent="0.2">
      <c r="A24" s="67">
        <v>44123</v>
      </c>
      <c r="B24" s="26"/>
      <c r="C24" s="26"/>
      <c r="D24" s="26"/>
      <c r="E24" s="30" t="str">
        <f t="shared" si="0"/>
        <v/>
      </c>
      <c r="F24" s="31" t="str">
        <f t="shared" si="1"/>
        <v/>
      </c>
      <c r="G24" s="11" t="str">
        <f t="shared" si="2"/>
        <v/>
      </c>
      <c r="H24" s="12"/>
      <c r="I24" s="37"/>
    </row>
    <row r="25" spans="1:9" x14ac:dyDescent="0.2">
      <c r="A25" s="67">
        <v>44124</v>
      </c>
      <c r="B25" s="26"/>
      <c r="C25" s="26"/>
      <c r="D25" s="26"/>
      <c r="E25" s="30" t="str">
        <f t="shared" si="0"/>
        <v/>
      </c>
      <c r="F25" s="31" t="str">
        <f t="shared" si="1"/>
        <v/>
      </c>
      <c r="G25" s="11" t="str">
        <f t="shared" si="2"/>
        <v/>
      </c>
      <c r="H25" s="12"/>
      <c r="I25" s="37"/>
    </row>
    <row r="26" spans="1:9" x14ac:dyDescent="0.2">
      <c r="A26" s="67">
        <v>44125</v>
      </c>
      <c r="B26" s="26"/>
      <c r="C26" s="26"/>
      <c r="D26" s="26"/>
      <c r="E26" s="30" t="str">
        <f t="shared" si="0"/>
        <v/>
      </c>
      <c r="F26" s="31" t="str">
        <f t="shared" si="1"/>
        <v/>
      </c>
      <c r="G26" s="11" t="str">
        <f t="shared" si="2"/>
        <v/>
      </c>
      <c r="H26" s="12"/>
      <c r="I26" s="37"/>
    </row>
    <row r="27" spans="1:9" x14ac:dyDescent="0.2">
      <c r="A27" s="67">
        <v>44126</v>
      </c>
      <c r="B27" s="26"/>
      <c r="C27" s="26"/>
      <c r="D27" s="26"/>
      <c r="E27" s="30" t="str">
        <f t="shared" si="0"/>
        <v/>
      </c>
      <c r="F27" s="31" t="str">
        <f t="shared" si="1"/>
        <v/>
      </c>
      <c r="G27" s="11" t="str">
        <f t="shared" si="2"/>
        <v/>
      </c>
      <c r="H27" s="12"/>
      <c r="I27" s="37"/>
    </row>
    <row r="28" spans="1:9" x14ac:dyDescent="0.2">
      <c r="A28" s="67">
        <v>44127</v>
      </c>
      <c r="B28" s="26"/>
      <c r="C28" s="26"/>
      <c r="D28" s="26"/>
      <c r="E28" s="30" t="str">
        <f t="shared" si="0"/>
        <v/>
      </c>
      <c r="F28" s="31" t="str">
        <f t="shared" si="1"/>
        <v/>
      </c>
      <c r="G28" s="11" t="str">
        <f t="shared" si="2"/>
        <v/>
      </c>
      <c r="H28" s="12"/>
      <c r="I28" s="37"/>
    </row>
    <row r="29" spans="1:9" x14ac:dyDescent="0.2">
      <c r="A29" s="67">
        <v>44128</v>
      </c>
      <c r="B29" s="25"/>
      <c r="C29" s="25"/>
      <c r="D29" s="25"/>
      <c r="E29" s="30" t="str">
        <f t="shared" si="0"/>
        <v/>
      </c>
      <c r="F29" s="31" t="str">
        <f t="shared" si="1"/>
        <v/>
      </c>
      <c r="G29" s="11" t="str">
        <f t="shared" si="2"/>
        <v/>
      </c>
      <c r="H29" s="12"/>
      <c r="I29" s="37"/>
    </row>
    <row r="30" spans="1:9" x14ac:dyDescent="0.2">
      <c r="A30" s="67">
        <v>44129</v>
      </c>
      <c r="B30" s="25"/>
      <c r="C30" s="25"/>
      <c r="D30" s="25"/>
      <c r="E30" s="30" t="str">
        <f t="shared" si="0"/>
        <v/>
      </c>
      <c r="F30" s="31" t="str">
        <f t="shared" si="1"/>
        <v/>
      </c>
      <c r="G30" s="11" t="str">
        <f t="shared" si="2"/>
        <v/>
      </c>
      <c r="H30" s="12"/>
      <c r="I30" s="37"/>
    </row>
    <row r="31" spans="1:9" x14ac:dyDescent="0.2">
      <c r="A31" s="67">
        <v>44130</v>
      </c>
      <c r="B31" s="26"/>
      <c r="C31" s="26"/>
      <c r="D31" s="26"/>
      <c r="E31" s="30" t="str">
        <f t="shared" si="0"/>
        <v/>
      </c>
      <c r="F31" s="31" t="str">
        <f t="shared" si="1"/>
        <v/>
      </c>
      <c r="G31" s="11" t="str">
        <f t="shared" si="2"/>
        <v/>
      </c>
      <c r="H31" s="12"/>
      <c r="I31" s="37"/>
    </row>
    <row r="32" spans="1:9" x14ac:dyDescent="0.2">
      <c r="A32" s="67">
        <v>44131</v>
      </c>
      <c r="B32" s="26"/>
      <c r="C32" s="26"/>
      <c r="D32" s="26"/>
      <c r="E32" s="30" t="str">
        <f t="shared" si="0"/>
        <v/>
      </c>
      <c r="F32" s="31" t="str">
        <f t="shared" si="1"/>
        <v/>
      </c>
      <c r="G32" s="11" t="str">
        <f t="shared" si="2"/>
        <v/>
      </c>
      <c r="H32" s="12"/>
      <c r="I32" s="37"/>
    </row>
    <row r="33" spans="1:12" x14ac:dyDescent="0.2">
      <c r="A33" s="67">
        <v>44132</v>
      </c>
      <c r="B33" s="26"/>
      <c r="C33" s="26"/>
      <c r="D33" s="26"/>
      <c r="E33" s="30" t="str">
        <f t="shared" si="0"/>
        <v/>
      </c>
      <c r="F33" s="31" t="str">
        <f t="shared" si="1"/>
        <v/>
      </c>
      <c r="G33" s="11" t="str">
        <f t="shared" si="2"/>
        <v/>
      </c>
      <c r="H33" s="12"/>
      <c r="I33" s="37"/>
    </row>
    <row r="34" spans="1:12" x14ac:dyDescent="0.2">
      <c r="A34" s="67">
        <v>44133</v>
      </c>
      <c r="B34" s="26"/>
      <c r="C34" s="26"/>
      <c r="D34" s="26"/>
      <c r="E34" s="30" t="str">
        <f t="shared" si="0"/>
        <v/>
      </c>
      <c r="F34" s="31" t="str">
        <f t="shared" si="1"/>
        <v/>
      </c>
      <c r="G34" s="11" t="str">
        <f t="shared" si="2"/>
        <v/>
      </c>
      <c r="H34" s="12"/>
      <c r="I34" s="37"/>
    </row>
    <row r="35" spans="1:12" x14ac:dyDescent="0.2">
      <c r="A35" s="67">
        <v>44134</v>
      </c>
      <c r="B35" s="26"/>
      <c r="C35" s="26"/>
      <c r="D35" s="26"/>
      <c r="E35" s="30" t="str">
        <f t="shared" si="0"/>
        <v/>
      </c>
      <c r="F35" s="31" t="str">
        <f t="shared" si="1"/>
        <v/>
      </c>
      <c r="G35" s="11" t="str">
        <f t="shared" si="2"/>
        <v/>
      </c>
      <c r="H35" s="12"/>
      <c r="I35" s="37"/>
    </row>
    <row r="36" spans="1:12" x14ac:dyDescent="0.2">
      <c r="A36" s="67">
        <v>44135</v>
      </c>
      <c r="B36" s="27"/>
      <c r="C36" s="27"/>
      <c r="D36" s="27"/>
      <c r="E36" s="30" t="str">
        <f t="shared" si="0"/>
        <v/>
      </c>
      <c r="F36" s="31" t="str">
        <f t="shared" si="1"/>
        <v/>
      </c>
      <c r="G36" s="11" t="str">
        <f t="shared" si="2"/>
        <v/>
      </c>
      <c r="H36" s="12"/>
      <c r="I36" s="37"/>
    </row>
    <row r="37" spans="1:12" ht="15.75" x14ac:dyDescent="0.25">
      <c r="A37" s="76"/>
      <c r="B37" s="20"/>
      <c r="C37" s="20"/>
      <c r="D37" s="20"/>
      <c r="E37" s="121" t="s">
        <v>3</v>
      </c>
      <c r="F37" s="122">
        <f>SUM(F3:F36)</f>
        <v>0</v>
      </c>
      <c r="G37" s="123">
        <f>SUM(G3:G36)</f>
        <v>0</v>
      </c>
      <c r="H37" s="117"/>
      <c r="I37" s="128" t="s">
        <v>6</v>
      </c>
    </row>
    <row r="38" spans="1:12" ht="18" x14ac:dyDescent="0.25">
      <c r="A38" s="76"/>
      <c r="B38" s="20"/>
      <c r="C38" s="20"/>
      <c r="D38" s="20"/>
      <c r="H38" s="124" t="str">
        <f>IF(F37&gt;G37,L38,IF(G37&gt;F37,K38,""))</f>
        <v/>
      </c>
      <c r="I38" s="119">
        <f>IF(F37&lt;G37,G37-F37,F37-G37)</f>
        <v>0</v>
      </c>
      <c r="K38" s="112" t="s">
        <v>19</v>
      </c>
      <c r="L38" s="112" t="s">
        <v>18</v>
      </c>
    </row>
    <row r="42" spans="1:12" x14ac:dyDescent="0.2">
      <c r="A42" s="118" t="s">
        <v>21</v>
      </c>
      <c r="B42" s="116"/>
      <c r="C42" s="118" t="s">
        <v>20</v>
      </c>
      <c r="D42" s="118"/>
      <c r="E42" s="118"/>
      <c r="F42" s="118"/>
    </row>
  </sheetData>
  <sheetProtection sheet="1" objects="1" scenarios="1" formatCells="0" selectLockedCells="1"/>
  <protectedRanges>
    <protectedRange sqref="E6:E36" name="Alue2"/>
    <protectedRange sqref="E6:E36" name="Alue1"/>
  </protectedRanges>
  <customSheetViews>
    <customSheetView guid="{D45CB32A-8FFA-49EF-A105-E5588F8DCA7A}" showGridLines="0" fitToPage="1">
      <selection activeCell="B6" sqref="B6"/>
      <pageMargins left="0.74803149606299213" right="0.74803149606299213" top="0.98425196850393704" bottom="0.98425196850393704" header="0.51181102362204722" footer="0.51181102362204722"/>
      <pageSetup paperSize="9" scale="95"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2" orientation="landscape"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42"/>
  <sheetViews>
    <sheetView showGridLines="0" workbookViewId="0">
      <selection activeCell="B6" sqref="B6"/>
    </sheetView>
  </sheetViews>
  <sheetFormatPr defaultRowHeight="12.75" x14ac:dyDescent="0.2"/>
  <cols>
    <col min="1" max="1" width="11.28515625" customWidth="1"/>
    <col min="2" max="4" width="10.28515625" customWidth="1"/>
    <col min="5" max="5" width="12.28515625" customWidth="1"/>
    <col min="6" max="7" width="12.7109375" customWidth="1"/>
    <col min="8" max="8" width="2" customWidth="1"/>
    <col min="9" max="9" width="25.42578125" style="4" customWidth="1"/>
    <col min="10" max="10" width="0.140625" customWidth="1"/>
    <col min="11" max="12" width="0.140625" hidden="1" customWidth="1"/>
    <col min="13" max="13" width="12.85546875" customWidth="1"/>
  </cols>
  <sheetData>
    <row r="1" spans="1:9" ht="15" x14ac:dyDescent="0.2">
      <c r="A1" s="125" t="s">
        <v>12</v>
      </c>
      <c r="B1" s="49"/>
      <c r="C1" s="49"/>
      <c r="D1" s="49"/>
      <c r="E1" s="51"/>
      <c r="F1" s="49"/>
      <c r="G1" s="49"/>
      <c r="H1" s="49"/>
      <c r="I1" s="77"/>
    </row>
    <row r="2" spans="1:9" ht="15.75" x14ac:dyDescent="0.25">
      <c r="A2" s="154" t="str">
        <f>IF(Tammikuu!$A$2="","",Tammikuu!$A$2)</f>
        <v/>
      </c>
      <c r="B2" s="154"/>
      <c r="C2" s="154"/>
      <c r="D2" s="154"/>
      <c r="E2" s="49"/>
      <c r="F2" s="49"/>
      <c r="G2" s="49"/>
      <c r="H2" s="49"/>
      <c r="I2" s="77"/>
    </row>
    <row r="3" spans="1:9" ht="15" x14ac:dyDescent="0.2">
      <c r="A3" s="82"/>
      <c r="B3" s="82"/>
      <c r="C3" s="82"/>
      <c r="D3" s="82"/>
      <c r="E3" s="39"/>
      <c r="F3" s="39"/>
      <c r="G3" s="39"/>
      <c r="H3" s="39"/>
      <c r="I3" s="77"/>
    </row>
    <row r="4" spans="1:9" s="4" customFormat="1" ht="20.25" customHeight="1" x14ac:dyDescent="0.2">
      <c r="A4" s="70" t="s">
        <v>7</v>
      </c>
      <c r="B4" s="56" t="s">
        <v>0</v>
      </c>
      <c r="C4" s="56" t="s">
        <v>1</v>
      </c>
      <c r="D4" s="56" t="s">
        <v>2</v>
      </c>
      <c r="E4" s="56" t="s">
        <v>3</v>
      </c>
      <c r="F4" s="71" t="s">
        <v>4</v>
      </c>
      <c r="G4" s="56" t="s">
        <v>5</v>
      </c>
      <c r="H4" s="56"/>
    </row>
    <row r="5" spans="1:9" s="4" customFormat="1" x14ac:dyDescent="0.2">
      <c r="A5" s="52"/>
      <c r="B5" s="21"/>
      <c r="C5" s="21"/>
      <c r="D5" s="21"/>
      <c r="E5" s="8"/>
      <c r="F5" s="22">
        <f>Lokakuu!F37</f>
        <v>0</v>
      </c>
      <c r="G5" s="23">
        <f>Lokakuu!G37</f>
        <v>0</v>
      </c>
      <c r="H5" s="34" t="s">
        <v>8</v>
      </c>
      <c r="I5" s="104"/>
    </row>
    <row r="6" spans="1:9" x14ac:dyDescent="0.2">
      <c r="A6" s="67">
        <v>44136</v>
      </c>
      <c r="B6" s="25"/>
      <c r="C6" s="25"/>
      <c r="D6" s="25"/>
      <c r="E6" s="9" t="str">
        <f t="shared" ref="E6:E35" si="0">IF(D6="","",TEXT((D6-C6-B6),"t:mm"))</f>
        <v/>
      </c>
      <c r="F6" s="10" t="str">
        <f>IF(D6="","",IF(E6-"7:21"&lt;0,"",E6-"7:21"))</f>
        <v/>
      </c>
      <c r="G6" s="11" t="str">
        <f>IF(D6="","",IF(E6-"7:21"&gt;0,"","7:21"-E6))</f>
        <v/>
      </c>
      <c r="H6" s="12"/>
      <c r="I6" s="69"/>
    </row>
    <row r="7" spans="1:9" x14ac:dyDescent="0.2">
      <c r="A7" s="67">
        <v>44137</v>
      </c>
      <c r="B7" s="24"/>
      <c r="C7" s="24"/>
      <c r="D7" s="24"/>
      <c r="E7" s="9" t="str">
        <f t="shared" si="0"/>
        <v/>
      </c>
      <c r="F7" s="10" t="str">
        <f t="shared" ref="F7:F35" si="1">IF(D7="","",IF(E7-"7:21"&lt;0,"",E7-"7:21"))</f>
        <v/>
      </c>
      <c r="G7" s="11" t="str">
        <f t="shared" ref="G7:G35" si="2">IF(D7="","",IF(E7-"7:21"&gt;0,"","7:21"-E7))</f>
        <v/>
      </c>
      <c r="H7" s="12"/>
      <c r="I7" s="133"/>
    </row>
    <row r="8" spans="1:9" x14ac:dyDescent="0.2">
      <c r="A8" s="67">
        <v>44138</v>
      </c>
      <c r="B8" s="24"/>
      <c r="C8" s="24"/>
      <c r="D8" s="24"/>
      <c r="E8" s="9" t="str">
        <f t="shared" si="0"/>
        <v/>
      </c>
      <c r="F8" s="10" t="str">
        <f t="shared" si="1"/>
        <v/>
      </c>
      <c r="G8" s="11" t="str">
        <f t="shared" si="2"/>
        <v/>
      </c>
      <c r="H8" s="12"/>
      <c r="I8" s="69"/>
    </row>
    <row r="9" spans="1:9" x14ac:dyDescent="0.2">
      <c r="A9" s="67">
        <v>44139</v>
      </c>
      <c r="B9" s="24"/>
      <c r="C9" s="24"/>
      <c r="D9" s="24"/>
      <c r="E9" s="9" t="str">
        <f t="shared" si="0"/>
        <v/>
      </c>
      <c r="F9" s="10" t="str">
        <f t="shared" si="1"/>
        <v/>
      </c>
      <c r="G9" s="11" t="str">
        <f t="shared" si="2"/>
        <v/>
      </c>
      <c r="H9" s="12"/>
      <c r="I9" s="69"/>
    </row>
    <row r="10" spans="1:9" x14ac:dyDescent="0.2">
      <c r="A10" s="67">
        <v>44140</v>
      </c>
      <c r="B10" s="26"/>
      <c r="C10" s="26"/>
      <c r="D10" s="26"/>
      <c r="E10" s="9" t="str">
        <f t="shared" si="0"/>
        <v/>
      </c>
      <c r="F10" s="10" t="str">
        <f t="shared" si="1"/>
        <v/>
      </c>
      <c r="G10" s="11" t="str">
        <f t="shared" si="2"/>
        <v/>
      </c>
      <c r="H10" s="12"/>
      <c r="I10" s="69"/>
    </row>
    <row r="11" spans="1:9" x14ac:dyDescent="0.2">
      <c r="A11" s="67">
        <v>44141</v>
      </c>
      <c r="B11" s="132"/>
      <c r="C11" s="132"/>
      <c r="D11" s="132"/>
      <c r="E11" s="9" t="str">
        <f t="shared" si="0"/>
        <v/>
      </c>
      <c r="F11" s="10" t="str">
        <f t="shared" si="1"/>
        <v/>
      </c>
      <c r="G11" s="11" t="str">
        <f t="shared" si="2"/>
        <v/>
      </c>
      <c r="H11" s="13"/>
      <c r="I11" s="69"/>
    </row>
    <row r="12" spans="1:9" x14ac:dyDescent="0.2">
      <c r="A12" s="67">
        <v>44142</v>
      </c>
      <c r="B12" s="28"/>
      <c r="C12" s="28"/>
      <c r="D12" s="28"/>
      <c r="E12" s="9" t="str">
        <f t="shared" si="0"/>
        <v/>
      </c>
      <c r="F12" s="10" t="str">
        <f t="shared" si="1"/>
        <v/>
      </c>
      <c r="G12" s="11" t="str">
        <f t="shared" si="2"/>
        <v/>
      </c>
      <c r="H12" s="12"/>
      <c r="I12" s="69"/>
    </row>
    <row r="13" spans="1:9" x14ac:dyDescent="0.2">
      <c r="A13" s="67">
        <v>44143</v>
      </c>
      <c r="B13" s="28"/>
      <c r="C13" s="28"/>
      <c r="D13" s="28"/>
      <c r="E13" s="9" t="str">
        <f t="shared" si="0"/>
        <v/>
      </c>
      <c r="F13" s="10" t="str">
        <f t="shared" si="1"/>
        <v/>
      </c>
      <c r="G13" s="11" t="str">
        <f t="shared" si="2"/>
        <v/>
      </c>
      <c r="H13" s="12"/>
      <c r="I13" s="69"/>
    </row>
    <row r="14" spans="1:9" x14ac:dyDescent="0.2">
      <c r="A14" s="67">
        <v>44144</v>
      </c>
      <c r="B14" s="26"/>
      <c r="C14" s="26"/>
      <c r="D14" s="26"/>
      <c r="E14" s="9" t="str">
        <f t="shared" si="0"/>
        <v/>
      </c>
      <c r="F14" s="10" t="str">
        <f t="shared" si="1"/>
        <v/>
      </c>
      <c r="G14" s="11" t="str">
        <f t="shared" si="2"/>
        <v/>
      </c>
      <c r="H14" s="12"/>
      <c r="I14" s="69"/>
    </row>
    <row r="15" spans="1:9" x14ac:dyDescent="0.2">
      <c r="A15" s="67">
        <v>44145</v>
      </c>
      <c r="B15" s="26"/>
      <c r="C15" s="26"/>
      <c r="D15" s="26"/>
      <c r="E15" s="9" t="str">
        <f t="shared" si="0"/>
        <v/>
      </c>
      <c r="F15" s="10" t="str">
        <f t="shared" si="1"/>
        <v/>
      </c>
      <c r="G15" s="11" t="str">
        <f t="shared" si="2"/>
        <v/>
      </c>
      <c r="H15" s="12"/>
      <c r="I15" s="69"/>
    </row>
    <row r="16" spans="1:9" x14ac:dyDescent="0.2">
      <c r="A16" s="67">
        <v>44146</v>
      </c>
      <c r="B16" s="26"/>
      <c r="C16" s="26"/>
      <c r="D16" s="26"/>
      <c r="E16" s="9" t="str">
        <f t="shared" si="0"/>
        <v/>
      </c>
      <c r="F16" s="10" t="str">
        <f t="shared" si="1"/>
        <v/>
      </c>
      <c r="G16" s="11" t="str">
        <f t="shared" si="2"/>
        <v/>
      </c>
      <c r="H16" s="12"/>
      <c r="I16" s="69"/>
    </row>
    <row r="17" spans="1:9" x14ac:dyDescent="0.2">
      <c r="A17" s="67">
        <v>44147</v>
      </c>
      <c r="B17" s="26"/>
      <c r="C17" s="26"/>
      <c r="D17" s="26"/>
      <c r="E17" s="9" t="str">
        <f t="shared" si="0"/>
        <v/>
      </c>
      <c r="F17" s="10" t="str">
        <f t="shared" si="1"/>
        <v/>
      </c>
      <c r="G17" s="11" t="str">
        <f t="shared" si="2"/>
        <v/>
      </c>
      <c r="H17" s="12"/>
      <c r="I17" s="69"/>
    </row>
    <row r="18" spans="1:9" x14ac:dyDescent="0.2">
      <c r="A18" s="67">
        <v>44148</v>
      </c>
      <c r="B18" s="132"/>
      <c r="C18" s="132"/>
      <c r="D18" s="132"/>
      <c r="E18" s="9" t="str">
        <f t="shared" si="0"/>
        <v/>
      </c>
      <c r="F18" s="10" t="str">
        <f t="shared" si="1"/>
        <v/>
      </c>
      <c r="G18" s="11" t="str">
        <f t="shared" si="2"/>
        <v/>
      </c>
      <c r="H18" s="12"/>
      <c r="I18" s="69"/>
    </row>
    <row r="19" spans="1:9" x14ac:dyDescent="0.2">
      <c r="A19" s="67">
        <v>44149</v>
      </c>
      <c r="B19" s="28"/>
      <c r="C19" s="28"/>
      <c r="D19" s="28"/>
      <c r="E19" s="9" t="str">
        <f t="shared" si="0"/>
        <v/>
      </c>
      <c r="F19" s="10" t="str">
        <f t="shared" si="1"/>
        <v/>
      </c>
      <c r="G19" s="11" t="str">
        <f t="shared" si="2"/>
        <v/>
      </c>
      <c r="H19" s="12"/>
      <c r="I19" s="69"/>
    </row>
    <row r="20" spans="1:9" x14ac:dyDescent="0.2">
      <c r="A20" s="67">
        <v>44150</v>
      </c>
      <c r="B20" s="28"/>
      <c r="C20" s="28"/>
      <c r="D20" s="28"/>
      <c r="E20" s="9" t="str">
        <f t="shared" si="0"/>
        <v/>
      </c>
      <c r="F20" s="10" t="str">
        <f t="shared" si="1"/>
        <v/>
      </c>
      <c r="G20" s="11" t="str">
        <f t="shared" si="2"/>
        <v/>
      </c>
      <c r="H20" s="12"/>
      <c r="I20" s="69"/>
    </row>
    <row r="21" spans="1:9" x14ac:dyDescent="0.2">
      <c r="A21" s="67">
        <v>44151</v>
      </c>
      <c r="B21" s="26"/>
      <c r="C21" s="26"/>
      <c r="D21" s="26"/>
      <c r="E21" s="9" t="str">
        <f t="shared" si="0"/>
        <v/>
      </c>
      <c r="F21" s="10" t="str">
        <f t="shared" si="1"/>
        <v/>
      </c>
      <c r="G21" s="11" t="str">
        <f t="shared" si="2"/>
        <v/>
      </c>
      <c r="H21" s="12"/>
      <c r="I21" s="69"/>
    </row>
    <row r="22" spans="1:9" x14ac:dyDescent="0.2">
      <c r="A22" s="67">
        <v>44152</v>
      </c>
      <c r="B22" s="26"/>
      <c r="C22" s="26"/>
      <c r="D22" s="26"/>
      <c r="E22" s="9" t="str">
        <f t="shared" si="0"/>
        <v/>
      </c>
      <c r="F22" s="10" t="str">
        <f t="shared" si="1"/>
        <v/>
      </c>
      <c r="G22" s="11" t="str">
        <f t="shared" si="2"/>
        <v/>
      </c>
      <c r="H22" s="12"/>
      <c r="I22" s="69"/>
    </row>
    <row r="23" spans="1:9" x14ac:dyDescent="0.2">
      <c r="A23" s="67">
        <v>44153</v>
      </c>
      <c r="B23" s="26"/>
      <c r="C23" s="26"/>
      <c r="D23" s="26"/>
      <c r="E23" s="9" t="str">
        <f t="shared" si="0"/>
        <v/>
      </c>
      <c r="F23" s="10" t="str">
        <f t="shared" si="1"/>
        <v/>
      </c>
      <c r="G23" s="11" t="str">
        <f t="shared" si="2"/>
        <v/>
      </c>
      <c r="H23" s="12"/>
      <c r="I23" s="69"/>
    </row>
    <row r="24" spans="1:9" x14ac:dyDescent="0.2">
      <c r="A24" s="67">
        <v>44154</v>
      </c>
      <c r="B24" s="26"/>
      <c r="C24" s="26"/>
      <c r="D24" s="26"/>
      <c r="E24" s="9" t="str">
        <f t="shared" si="0"/>
        <v/>
      </c>
      <c r="F24" s="10" t="str">
        <f t="shared" si="1"/>
        <v/>
      </c>
      <c r="G24" s="11" t="str">
        <f t="shared" si="2"/>
        <v/>
      </c>
      <c r="H24" s="12"/>
      <c r="I24" s="69"/>
    </row>
    <row r="25" spans="1:9" x14ac:dyDescent="0.2">
      <c r="A25" s="67">
        <v>44155</v>
      </c>
      <c r="B25" s="132"/>
      <c r="C25" s="132"/>
      <c r="D25" s="132"/>
      <c r="E25" s="9" t="str">
        <f t="shared" si="0"/>
        <v/>
      </c>
      <c r="F25" s="10" t="str">
        <f t="shared" si="1"/>
        <v/>
      </c>
      <c r="G25" s="11" t="str">
        <f t="shared" si="2"/>
        <v/>
      </c>
      <c r="H25" s="12"/>
      <c r="I25" s="69"/>
    </row>
    <row r="26" spans="1:9" x14ac:dyDescent="0.2">
      <c r="A26" s="67">
        <v>44156</v>
      </c>
      <c r="B26" s="28"/>
      <c r="C26" s="28"/>
      <c r="D26" s="28"/>
      <c r="E26" s="9" t="str">
        <f t="shared" si="0"/>
        <v/>
      </c>
      <c r="F26" s="10" t="str">
        <f t="shared" si="1"/>
        <v/>
      </c>
      <c r="G26" s="11" t="str">
        <f t="shared" si="2"/>
        <v/>
      </c>
      <c r="H26" s="12"/>
      <c r="I26" s="69"/>
    </row>
    <row r="27" spans="1:9" x14ac:dyDescent="0.2">
      <c r="A27" s="67">
        <v>44157</v>
      </c>
      <c r="B27" s="28"/>
      <c r="C27" s="28"/>
      <c r="D27" s="28"/>
      <c r="E27" s="9" t="str">
        <f t="shared" si="0"/>
        <v/>
      </c>
      <c r="F27" s="10" t="str">
        <f t="shared" si="1"/>
        <v/>
      </c>
      <c r="G27" s="11" t="str">
        <f t="shared" si="2"/>
        <v/>
      </c>
      <c r="H27" s="12"/>
      <c r="I27" s="69"/>
    </row>
    <row r="28" spans="1:9" x14ac:dyDescent="0.2">
      <c r="A28" s="67">
        <v>44158</v>
      </c>
      <c r="B28" s="26"/>
      <c r="C28" s="26"/>
      <c r="D28" s="26"/>
      <c r="E28" s="9" t="str">
        <f t="shared" si="0"/>
        <v/>
      </c>
      <c r="F28" s="10" t="str">
        <f t="shared" si="1"/>
        <v/>
      </c>
      <c r="G28" s="11" t="str">
        <f t="shared" si="2"/>
        <v/>
      </c>
      <c r="H28" s="12"/>
      <c r="I28" s="69"/>
    </row>
    <row r="29" spans="1:9" x14ac:dyDescent="0.2">
      <c r="A29" s="67">
        <v>44159</v>
      </c>
      <c r="B29" s="26"/>
      <c r="C29" s="26"/>
      <c r="D29" s="26"/>
      <c r="E29" s="9" t="str">
        <f t="shared" si="0"/>
        <v/>
      </c>
      <c r="F29" s="10" t="str">
        <f t="shared" si="1"/>
        <v/>
      </c>
      <c r="G29" s="11" t="str">
        <f t="shared" si="2"/>
        <v/>
      </c>
      <c r="H29" s="12"/>
      <c r="I29" s="69"/>
    </row>
    <row r="30" spans="1:9" x14ac:dyDescent="0.2">
      <c r="A30" s="67">
        <v>44160</v>
      </c>
      <c r="B30" s="26"/>
      <c r="C30" s="26"/>
      <c r="D30" s="26"/>
      <c r="E30" s="9" t="str">
        <f t="shared" si="0"/>
        <v/>
      </c>
      <c r="F30" s="10" t="str">
        <f t="shared" si="1"/>
        <v/>
      </c>
      <c r="G30" s="11" t="str">
        <f t="shared" si="2"/>
        <v/>
      </c>
      <c r="H30" s="12"/>
      <c r="I30" s="69"/>
    </row>
    <row r="31" spans="1:9" x14ac:dyDescent="0.2">
      <c r="A31" s="67">
        <v>44161</v>
      </c>
      <c r="B31" s="26"/>
      <c r="C31" s="26"/>
      <c r="D31" s="26"/>
      <c r="E31" s="9" t="str">
        <f t="shared" si="0"/>
        <v/>
      </c>
      <c r="F31" s="10" t="str">
        <f t="shared" si="1"/>
        <v/>
      </c>
      <c r="G31" s="11" t="str">
        <f t="shared" si="2"/>
        <v/>
      </c>
      <c r="H31" s="12"/>
      <c r="I31" s="69"/>
    </row>
    <row r="32" spans="1:9" x14ac:dyDescent="0.2">
      <c r="A32" s="67">
        <v>44162</v>
      </c>
      <c r="B32" s="132"/>
      <c r="C32" s="132"/>
      <c r="D32" s="132"/>
      <c r="E32" s="9" t="str">
        <f t="shared" si="0"/>
        <v/>
      </c>
      <c r="F32" s="10" t="str">
        <f t="shared" si="1"/>
        <v/>
      </c>
      <c r="G32" s="11" t="str">
        <f t="shared" si="2"/>
        <v/>
      </c>
      <c r="H32" s="12"/>
      <c r="I32" s="69"/>
    </row>
    <row r="33" spans="1:12" x14ac:dyDescent="0.2">
      <c r="A33" s="67">
        <v>44163</v>
      </c>
      <c r="B33" s="28"/>
      <c r="C33" s="28"/>
      <c r="D33" s="28"/>
      <c r="E33" s="9" t="str">
        <f t="shared" si="0"/>
        <v/>
      </c>
      <c r="F33" s="10" t="str">
        <f t="shared" si="1"/>
        <v/>
      </c>
      <c r="G33" s="11" t="str">
        <f t="shared" si="2"/>
        <v/>
      </c>
      <c r="H33" s="12"/>
      <c r="I33" s="69"/>
    </row>
    <row r="34" spans="1:12" x14ac:dyDescent="0.2">
      <c r="A34" s="67">
        <v>44164</v>
      </c>
      <c r="B34" s="28"/>
      <c r="C34" s="28"/>
      <c r="D34" s="28"/>
      <c r="E34" s="9" t="str">
        <f t="shared" si="0"/>
        <v/>
      </c>
      <c r="F34" s="10" t="str">
        <f t="shared" si="1"/>
        <v/>
      </c>
      <c r="G34" s="11" t="str">
        <f t="shared" si="2"/>
        <v/>
      </c>
      <c r="H34" s="12"/>
      <c r="I34" s="69"/>
    </row>
    <row r="35" spans="1:12" x14ac:dyDescent="0.2">
      <c r="A35" s="67">
        <v>44165</v>
      </c>
      <c r="B35" s="26"/>
      <c r="C35" s="26"/>
      <c r="D35" s="26"/>
      <c r="E35" s="9" t="str">
        <f t="shared" si="0"/>
        <v/>
      </c>
      <c r="F35" s="10" t="str">
        <f t="shared" si="1"/>
        <v/>
      </c>
      <c r="G35" s="11" t="str">
        <f t="shared" si="2"/>
        <v/>
      </c>
      <c r="H35" s="12"/>
      <c r="I35" s="69"/>
    </row>
    <row r="36" spans="1:12" ht="15.75" x14ac:dyDescent="0.25">
      <c r="A36" s="76"/>
      <c r="B36" s="20"/>
      <c r="C36" s="20"/>
      <c r="D36" s="20"/>
      <c r="E36" s="121" t="s">
        <v>3</v>
      </c>
      <c r="F36" s="122">
        <f>SUM(F2:F35)</f>
        <v>0</v>
      </c>
      <c r="G36" s="123">
        <f>SUM(G2:G35)</f>
        <v>0</v>
      </c>
      <c r="H36" s="117"/>
      <c r="I36" s="128" t="s">
        <v>6</v>
      </c>
    </row>
    <row r="37" spans="1:12" ht="18" x14ac:dyDescent="0.25">
      <c r="A37" s="76"/>
      <c r="B37" s="20"/>
      <c r="C37" s="20"/>
      <c r="D37" s="20"/>
      <c r="H37" s="124" t="str">
        <f>IF(F36&gt;G36,L37,IF(G36&gt;F36,K37,""))</f>
        <v/>
      </c>
      <c r="I37" s="119">
        <f>IF(F36&lt;G36,G36-F36,F36-G36)</f>
        <v>0</v>
      </c>
      <c r="K37" s="112" t="s">
        <v>19</v>
      </c>
      <c r="L37" s="112" t="s">
        <v>18</v>
      </c>
    </row>
    <row r="42" spans="1:12" x14ac:dyDescent="0.2">
      <c r="A42" s="118" t="s">
        <v>21</v>
      </c>
      <c r="B42" s="116"/>
      <c r="C42" s="118" t="s">
        <v>20</v>
      </c>
      <c r="D42" s="118"/>
      <c r="E42" s="118"/>
      <c r="F42" s="118"/>
    </row>
  </sheetData>
  <sheetProtection sheet="1" objects="1" scenarios="1" formatCells="0" selectLockedCells="1"/>
  <protectedRanges>
    <protectedRange sqref="E6:E35" name="Alue2"/>
    <protectedRange sqref="E6:E35" name="Alue1"/>
  </protectedRanges>
  <customSheetViews>
    <customSheetView guid="{D45CB32A-8FFA-49EF-A105-E5588F8DCA7A}" showGridLines="0" fitToPage="1">
      <selection activeCell="B6" sqref="B6"/>
      <pageMargins left="0.74803149606299213" right="0.74803149606299213" top="0.98425196850393704" bottom="0.98425196850393704" header="0.51181102362204722" footer="0.51181102362204722"/>
      <pageSetup paperSize="9" scale="95"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4" orientation="landscape"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42"/>
  <sheetViews>
    <sheetView showGridLines="0" workbookViewId="0">
      <selection activeCell="B6" sqref="B6"/>
    </sheetView>
  </sheetViews>
  <sheetFormatPr defaultRowHeight="12.75" x14ac:dyDescent="0.2"/>
  <cols>
    <col min="1" max="1" width="11.28515625" customWidth="1"/>
    <col min="2" max="4" width="10.28515625" customWidth="1"/>
    <col min="5" max="5" width="12.28515625" customWidth="1"/>
    <col min="6" max="7" width="12.7109375" customWidth="1"/>
    <col min="8" max="8" width="2" customWidth="1"/>
    <col min="9" max="9" width="25.42578125" style="4" customWidth="1"/>
    <col min="10" max="10" width="9.140625" hidden="1" customWidth="1"/>
    <col min="11" max="11" width="0.28515625" hidden="1" customWidth="1"/>
    <col min="12" max="12" width="9.140625" hidden="1" customWidth="1"/>
  </cols>
  <sheetData>
    <row r="1" spans="1:9" ht="15" x14ac:dyDescent="0.2">
      <c r="A1" s="125" t="s">
        <v>12</v>
      </c>
      <c r="B1" s="49"/>
      <c r="C1" s="49"/>
      <c r="D1" s="49"/>
      <c r="E1" s="51"/>
      <c r="F1" s="49"/>
      <c r="G1" s="49"/>
      <c r="H1" s="49"/>
      <c r="I1" s="77"/>
    </row>
    <row r="2" spans="1:9" ht="15.75" x14ac:dyDescent="0.25">
      <c r="A2" s="154" t="str">
        <f>IF(Tammikuu!$A$2="","",Tammikuu!$A$2)</f>
        <v/>
      </c>
      <c r="B2" s="154"/>
      <c r="C2" s="154"/>
      <c r="D2" s="154"/>
      <c r="E2" s="49"/>
      <c r="F2" s="49"/>
      <c r="G2" s="49"/>
      <c r="H2" s="49"/>
      <c r="I2" s="77"/>
    </row>
    <row r="3" spans="1:9" ht="15" x14ac:dyDescent="0.2">
      <c r="A3" s="82"/>
      <c r="B3" s="82"/>
      <c r="C3" s="82"/>
      <c r="D3" s="82"/>
      <c r="E3" s="39"/>
      <c r="F3" s="39"/>
      <c r="G3" s="39"/>
      <c r="H3" s="39"/>
      <c r="I3" s="77"/>
    </row>
    <row r="4" spans="1:9" s="4" customFormat="1" ht="20.25" customHeight="1" x14ac:dyDescent="0.2">
      <c r="A4" s="70" t="s">
        <v>7</v>
      </c>
      <c r="B4" s="56" t="s">
        <v>0</v>
      </c>
      <c r="C4" s="56" t="s">
        <v>1</v>
      </c>
      <c r="D4" s="56" t="s">
        <v>2</v>
      </c>
      <c r="E4" s="56" t="s">
        <v>3</v>
      </c>
      <c r="F4" s="71" t="s">
        <v>4</v>
      </c>
      <c r="G4" s="56" t="s">
        <v>5</v>
      </c>
      <c r="H4" s="56"/>
      <c r="I4" s="80"/>
    </row>
    <row r="5" spans="1:9" s="4" customFormat="1" x14ac:dyDescent="0.2">
      <c r="A5" s="52"/>
      <c r="B5" s="21"/>
      <c r="C5" s="21"/>
      <c r="D5" s="21"/>
      <c r="E5" s="8"/>
      <c r="F5" s="22">
        <f>Marraskuu!F36</f>
        <v>0</v>
      </c>
      <c r="G5" s="23">
        <f>Marraskuu!G36</f>
        <v>0</v>
      </c>
      <c r="H5" s="34" t="s">
        <v>8</v>
      </c>
      <c r="I5" s="64"/>
    </row>
    <row r="6" spans="1:9" x14ac:dyDescent="0.2">
      <c r="A6" s="67">
        <v>44166</v>
      </c>
      <c r="B6" s="108"/>
      <c r="C6" s="108"/>
      <c r="D6" s="108"/>
      <c r="E6" s="30" t="str">
        <f t="shared" ref="E6:E36" si="0">IF(D6="","",TEXT((D6-C6-B6),"t:mm"))</f>
        <v/>
      </c>
      <c r="F6" s="31" t="str">
        <f>IF(D6="","",IF(E6-"7:21"&lt;0,"",E6-"7:21"))</f>
        <v/>
      </c>
      <c r="G6" s="11" t="str">
        <f>IF(D6="","",IF(E6-"7:21"&gt;0,"","7:21"-E6))</f>
        <v/>
      </c>
      <c r="H6" s="12"/>
      <c r="I6" s="69"/>
    </row>
    <row r="7" spans="1:9" x14ac:dyDescent="0.2">
      <c r="A7" s="67">
        <v>44167</v>
      </c>
      <c r="B7" s="108"/>
      <c r="C7" s="108"/>
      <c r="D7" s="108"/>
      <c r="E7" s="30" t="str">
        <f t="shared" si="0"/>
        <v/>
      </c>
      <c r="F7" s="31" t="str">
        <f t="shared" ref="F7:F36" si="1">IF(D7="","",IF(E7-"7:21"&lt;0,"",E7-"7:21"))</f>
        <v/>
      </c>
      <c r="G7" s="11" t="str">
        <f t="shared" ref="G7:G36" si="2">IF(D7="","",IF(E7-"7:21"&gt;0,"","7:21"-E7))</f>
        <v/>
      </c>
      <c r="H7" s="12"/>
      <c r="I7" s="69"/>
    </row>
    <row r="8" spans="1:9" x14ac:dyDescent="0.2">
      <c r="A8" s="67">
        <v>44168</v>
      </c>
      <c r="B8" s="54"/>
      <c r="C8" s="54"/>
      <c r="D8" s="54"/>
      <c r="E8" s="30" t="str">
        <f t="shared" si="0"/>
        <v/>
      </c>
      <c r="F8" s="31" t="str">
        <f t="shared" si="1"/>
        <v/>
      </c>
      <c r="G8" s="11" t="str">
        <f t="shared" si="2"/>
        <v/>
      </c>
      <c r="H8" s="12"/>
      <c r="I8" s="69"/>
    </row>
    <row r="9" spans="1:9" x14ac:dyDescent="0.2">
      <c r="A9" s="67">
        <v>44169</v>
      </c>
      <c r="B9" s="26"/>
      <c r="C9" s="26"/>
      <c r="D9" s="26"/>
      <c r="E9" s="30" t="str">
        <f t="shared" si="0"/>
        <v/>
      </c>
      <c r="F9" s="31" t="str">
        <f t="shared" si="1"/>
        <v/>
      </c>
      <c r="G9" s="11" t="str">
        <f t="shared" si="2"/>
        <v/>
      </c>
      <c r="H9" s="12"/>
      <c r="I9" s="69"/>
    </row>
    <row r="10" spans="1:9" x14ac:dyDescent="0.2">
      <c r="A10" s="67">
        <v>44170</v>
      </c>
      <c r="B10" s="25"/>
      <c r="C10" s="25"/>
      <c r="D10" s="25"/>
      <c r="E10" s="30" t="str">
        <f t="shared" si="0"/>
        <v/>
      </c>
      <c r="F10" s="31" t="str">
        <f t="shared" si="1"/>
        <v/>
      </c>
      <c r="G10" s="11" t="str">
        <f t="shared" si="2"/>
        <v/>
      </c>
      <c r="H10" s="12"/>
      <c r="I10" s="69"/>
    </row>
    <row r="11" spans="1:9" x14ac:dyDescent="0.2">
      <c r="A11" s="67">
        <v>44171</v>
      </c>
      <c r="B11" s="28"/>
      <c r="C11" s="28"/>
      <c r="D11" s="28"/>
      <c r="E11" s="30" t="str">
        <f t="shared" si="0"/>
        <v/>
      </c>
      <c r="F11" s="31" t="str">
        <f t="shared" si="1"/>
        <v/>
      </c>
      <c r="G11" s="11" t="str">
        <f t="shared" si="2"/>
        <v/>
      </c>
      <c r="H11" s="13"/>
      <c r="I11" s="133" t="s">
        <v>28</v>
      </c>
    </row>
    <row r="12" spans="1:9" x14ac:dyDescent="0.2">
      <c r="A12" s="67">
        <v>44172</v>
      </c>
      <c r="B12" s="26"/>
      <c r="C12" s="26"/>
      <c r="D12" s="26"/>
      <c r="E12" s="30" t="str">
        <f t="shared" si="0"/>
        <v/>
      </c>
      <c r="F12" s="31" t="str">
        <f t="shared" si="1"/>
        <v/>
      </c>
      <c r="G12" s="11" t="str">
        <f t="shared" si="2"/>
        <v/>
      </c>
      <c r="H12" s="12"/>
      <c r="I12" s="69"/>
    </row>
    <row r="13" spans="1:9" x14ac:dyDescent="0.2">
      <c r="A13" s="67">
        <v>44173</v>
      </c>
      <c r="B13" s="26"/>
      <c r="C13" s="26"/>
      <c r="D13" s="26"/>
      <c r="E13" s="30" t="str">
        <f t="shared" si="0"/>
        <v/>
      </c>
      <c r="F13" s="31" t="str">
        <f t="shared" si="1"/>
        <v/>
      </c>
      <c r="G13" s="11" t="str">
        <f t="shared" si="2"/>
        <v/>
      </c>
      <c r="H13" s="12"/>
      <c r="I13" s="69"/>
    </row>
    <row r="14" spans="1:9" x14ac:dyDescent="0.2">
      <c r="A14" s="67">
        <v>44174</v>
      </c>
      <c r="B14" s="26"/>
      <c r="C14" s="26"/>
      <c r="D14" s="26"/>
      <c r="E14" s="30" t="str">
        <f t="shared" si="0"/>
        <v/>
      </c>
      <c r="F14" s="31" t="str">
        <f t="shared" si="1"/>
        <v/>
      </c>
      <c r="G14" s="11" t="str">
        <f t="shared" si="2"/>
        <v/>
      </c>
      <c r="H14" s="12"/>
      <c r="I14" s="69"/>
    </row>
    <row r="15" spans="1:9" x14ac:dyDescent="0.2">
      <c r="A15" s="67">
        <v>44175</v>
      </c>
      <c r="B15" s="26"/>
      <c r="C15" s="26"/>
      <c r="D15" s="26"/>
      <c r="E15" s="30" t="str">
        <f t="shared" si="0"/>
        <v/>
      </c>
      <c r="F15" s="31" t="str">
        <f t="shared" si="1"/>
        <v/>
      </c>
      <c r="G15" s="11" t="str">
        <f t="shared" si="2"/>
        <v/>
      </c>
      <c r="H15" s="12"/>
      <c r="I15" s="69"/>
    </row>
    <row r="16" spans="1:9" x14ac:dyDescent="0.2">
      <c r="A16" s="67">
        <v>44176</v>
      </c>
      <c r="B16" s="26"/>
      <c r="C16" s="26"/>
      <c r="D16" s="26"/>
      <c r="E16" s="30" t="str">
        <f t="shared" si="0"/>
        <v/>
      </c>
      <c r="F16" s="31" t="str">
        <f t="shared" si="1"/>
        <v/>
      </c>
      <c r="G16" s="11" t="str">
        <f t="shared" si="2"/>
        <v/>
      </c>
      <c r="H16" s="12"/>
      <c r="I16" s="69"/>
    </row>
    <row r="17" spans="1:9" x14ac:dyDescent="0.2">
      <c r="A17" s="67">
        <v>44177</v>
      </c>
      <c r="B17" s="25"/>
      <c r="C17" s="25"/>
      <c r="D17" s="25"/>
      <c r="E17" s="30" t="str">
        <f t="shared" si="0"/>
        <v/>
      </c>
      <c r="F17" s="31" t="str">
        <f t="shared" si="1"/>
        <v/>
      </c>
      <c r="G17" s="11" t="str">
        <f t="shared" si="2"/>
        <v/>
      </c>
      <c r="H17" s="12"/>
      <c r="I17" s="69"/>
    </row>
    <row r="18" spans="1:9" x14ac:dyDescent="0.2">
      <c r="A18" s="67">
        <v>44178</v>
      </c>
      <c r="B18" s="28"/>
      <c r="C18" s="28"/>
      <c r="D18" s="28"/>
      <c r="E18" s="30" t="str">
        <f t="shared" si="0"/>
        <v/>
      </c>
      <c r="F18" s="31" t="str">
        <f t="shared" si="1"/>
        <v/>
      </c>
      <c r="G18" s="11" t="str">
        <f t="shared" si="2"/>
        <v/>
      </c>
      <c r="H18" s="12"/>
      <c r="I18" s="69"/>
    </row>
    <row r="19" spans="1:9" x14ac:dyDescent="0.2">
      <c r="A19" s="67">
        <v>44179</v>
      </c>
      <c r="B19" s="26"/>
      <c r="C19" s="26"/>
      <c r="D19" s="26"/>
      <c r="E19" s="30" t="str">
        <f t="shared" si="0"/>
        <v/>
      </c>
      <c r="F19" s="31" t="str">
        <f t="shared" si="1"/>
        <v/>
      </c>
      <c r="G19" s="11" t="str">
        <f t="shared" si="2"/>
        <v/>
      </c>
      <c r="H19" s="12"/>
      <c r="I19" s="69"/>
    </row>
    <row r="20" spans="1:9" x14ac:dyDescent="0.2">
      <c r="A20" s="67">
        <v>44180</v>
      </c>
      <c r="B20" s="26"/>
      <c r="C20" s="26"/>
      <c r="D20" s="26"/>
      <c r="E20" s="30" t="str">
        <f t="shared" si="0"/>
        <v/>
      </c>
      <c r="F20" s="31" t="str">
        <f t="shared" si="1"/>
        <v/>
      </c>
      <c r="G20" s="11" t="str">
        <f t="shared" si="2"/>
        <v/>
      </c>
      <c r="H20" s="12"/>
      <c r="I20" s="69"/>
    </row>
    <row r="21" spans="1:9" x14ac:dyDescent="0.2">
      <c r="A21" s="67">
        <v>44181</v>
      </c>
      <c r="B21" s="26"/>
      <c r="C21" s="26"/>
      <c r="D21" s="26"/>
      <c r="E21" s="30" t="str">
        <f t="shared" si="0"/>
        <v/>
      </c>
      <c r="F21" s="31" t="str">
        <f t="shared" si="1"/>
        <v/>
      </c>
      <c r="G21" s="11" t="str">
        <f t="shared" si="2"/>
        <v/>
      </c>
      <c r="H21" s="12"/>
      <c r="I21" s="69"/>
    </row>
    <row r="22" spans="1:9" x14ac:dyDescent="0.2">
      <c r="A22" s="67">
        <v>44182</v>
      </c>
      <c r="B22" s="26"/>
      <c r="C22" s="26"/>
      <c r="D22" s="26"/>
      <c r="E22" s="30" t="str">
        <f t="shared" si="0"/>
        <v/>
      </c>
      <c r="F22" s="31" t="str">
        <f t="shared" si="1"/>
        <v/>
      </c>
      <c r="G22" s="11" t="str">
        <f t="shared" si="2"/>
        <v/>
      </c>
      <c r="H22" s="12"/>
      <c r="I22" s="69"/>
    </row>
    <row r="23" spans="1:9" x14ac:dyDescent="0.2">
      <c r="A23" s="67">
        <v>44183</v>
      </c>
      <c r="B23" s="26"/>
      <c r="C23" s="26"/>
      <c r="D23" s="26"/>
      <c r="E23" s="30" t="str">
        <f t="shared" si="0"/>
        <v/>
      </c>
      <c r="F23" s="31" t="str">
        <f t="shared" si="1"/>
        <v/>
      </c>
      <c r="G23" s="11" t="str">
        <f t="shared" si="2"/>
        <v/>
      </c>
      <c r="H23" s="12"/>
      <c r="I23" s="69"/>
    </row>
    <row r="24" spans="1:9" x14ac:dyDescent="0.2">
      <c r="A24" s="67">
        <v>44184</v>
      </c>
      <c r="B24" s="25"/>
      <c r="C24" s="25"/>
      <c r="D24" s="25"/>
      <c r="E24" s="30" t="str">
        <f t="shared" si="0"/>
        <v/>
      </c>
      <c r="F24" s="31" t="str">
        <f t="shared" si="1"/>
        <v/>
      </c>
      <c r="G24" s="11" t="str">
        <f t="shared" si="2"/>
        <v/>
      </c>
      <c r="H24" s="12"/>
      <c r="I24" s="69"/>
    </row>
    <row r="25" spans="1:9" x14ac:dyDescent="0.2">
      <c r="A25" s="67">
        <v>44185</v>
      </c>
      <c r="B25" s="28"/>
      <c r="C25" s="28"/>
      <c r="D25" s="28"/>
      <c r="E25" s="30" t="str">
        <f t="shared" si="0"/>
        <v/>
      </c>
      <c r="F25" s="31" t="str">
        <f t="shared" si="1"/>
        <v/>
      </c>
      <c r="G25" s="11" t="str">
        <f t="shared" si="2"/>
        <v/>
      </c>
      <c r="H25" s="12"/>
      <c r="I25" s="69"/>
    </row>
    <row r="26" spans="1:9" x14ac:dyDescent="0.2">
      <c r="A26" s="67">
        <v>44186</v>
      </c>
      <c r="B26" s="26"/>
      <c r="C26" s="26"/>
      <c r="D26" s="26"/>
      <c r="E26" s="30" t="str">
        <f t="shared" si="0"/>
        <v/>
      </c>
      <c r="F26" s="31" t="str">
        <f t="shared" si="1"/>
        <v/>
      </c>
      <c r="G26" s="11" t="str">
        <f t="shared" si="2"/>
        <v/>
      </c>
      <c r="H26" s="12"/>
      <c r="I26" s="69"/>
    </row>
    <row r="27" spans="1:9" x14ac:dyDescent="0.2">
      <c r="A27" s="67">
        <v>44187</v>
      </c>
      <c r="B27" s="26"/>
      <c r="C27" s="26"/>
      <c r="D27" s="26"/>
      <c r="E27" s="30" t="str">
        <f t="shared" si="0"/>
        <v/>
      </c>
      <c r="F27" s="31" t="str">
        <f t="shared" si="1"/>
        <v/>
      </c>
      <c r="G27" s="11" t="str">
        <f t="shared" si="2"/>
        <v/>
      </c>
      <c r="H27" s="12"/>
      <c r="I27" s="69"/>
    </row>
    <row r="28" spans="1:9" x14ac:dyDescent="0.2">
      <c r="A28" s="67">
        <v>44188</v>
      </c>
      <c r="B28" s="26"/>
      <c r="C28" s="26"/>
      <c r="D28" s="26"/>
      <c r="E28" s="30" t="str">
        <f t="shared" si="0"/>
        <v/>
      </c>
      <c r="F28" s="31" t="str">
        <f t="shared" si="1"/>
        <v/>
      </c>
      <c r="G28" s="11" t="str">
        <f t="shared" si="2"/>
        <v/>
      </c>
      <c r="H28" s="12"/>
      <c r="I28" s="69"/>
    </row>
    <row r="29" spans="1:9" x14ac:dyDescent="0.2">
      <c r="A29" s="67">
        <v>44189</v>
      </c>
      <c r="B29" s="28"/>
      <c r="C29" s="28"/>
      <c r="D29" s="28"/>
      <c r="E29" s="30" t="str">
        <f t="shared" si="0"/>
        <v/>
      </c>
      <c r="F29" s="31" t="str">
        <f t="shared" si="1"/>
        <v/>
      </c>
      <c r="G29" s="11" t="str">
        <f t="shared" si="2"/>
        <v/>
      </c>
      <c r="H29" s="12"/>
      <c r="I29" s="133" t="s">
        <v>11</v>
      </c>
    </row>
    <row r="30" spans="1:9" x14ac:dyDescent="0.2">
      <c r="A30" s="67">
        <v>44190</v>
      </c>
      <c r="B30" s="28"/>
      <c r="C30" s="28"/>
      <c r="D30" s="28"/>
      <c r="E30" s="30" t="str">
        <f t="shared" si="0"/>
        <v/>
      </c>
      <c r="F30" s="31" t="str">
        <f t="shared" si="1"/>
        <v/>
      </c>
      <c r="G30" s="11" t="str">
        <f t="shared" si="2"/>
        <v/>
      </c>
      <c r="H30" s="12"/>
      <c r="I30" s="133" t="s">
        <v>29</v>
      </c>
    </row>
    <row r="31" spans="1:9" x14ac:dyDescent="0.2">
      <c r="A31" s="67">
        <v>44191</v>
      </c>
      <c r="B31" s="28"/>
      <c r="C31" s="28"/>
      <c r="D31" s="28"/>
      <c r="E31" s="30" t="str">
        <f t="shared" si="0"/>
        <v/>
      </c>
      <c r="F31" s="31" t="str">
        <f t="shared" si="1"/>
        <v/>
      </c>
      <c r="G31" s="11" t="str">
        <f t="shared" si="2"/>
        <v/>
      </c>
      <c r="H31" s="12"/>
      <c r="I31" s="133" t="s">
        <v>30</v>
      </c>
    </row>
    <row r="32" spans="1:9" x14ac:dyDescent="0.2">
      <c r="A32" s="67">
        <v>44192</v>
      </c>
      <c r="B32" s="28"/>
      <c r="C32" s="28"/>
      <c r="D32" s="28"/>
      <c r="E32" s="30" t="str">
        <f t="shared" si="0"/>
        <v/>
      </c>
      <c r="F32" s="31" t="str">
        <f t="shared" si="1"/>
        <v/>
      </c>
      <c r="G32" s="11" t="str">
        <f t="shared" si="2"/>
        <v/>
      </c>
      <c r="H32" s="12"/>
      <c r="I32" s="69"/>
    </row>
    <row r="33" spans="1:12" x14ac:dyDescent="0.2">
      <c r="A33" s="67">
        <v>44193</v>
      </c>
      <c r="B33" s="26"/>
      <c r="C33" s="26"/>
      <c r="D33" s="26"/>
      <c r="E33" s="30" t="str">
        <f t="shared" si="0"/>
        <v/>
      </c>
      <c r="F33" s="31" t="str">
        <f t="shared" si="1"/>
        <v/>
      </c>
      <c r="G33" s="11" t="str">
        <f t="shared" si="2"/>
        <v/>
      </c>
      <c r="H33" s="12"/>
      <c r="I33" s="69"/>
    </row>
    <row r="34" spans="1:12" x14ac:dyDescent="0.2">
      <c r="A34" s="67">
        <v>44194</v>
      </c>
      <c r="B34" s="26"/>
      <c r="C34" s="26"/>
      <c r="D34" s="26"/>
      <c r="E34" s="30" t="str">
        <f t="shared" si="0"/>
        <v/>
      </c>
      <c r="F34" s="31" t="str">
        <f t="shared" si="1"/>
        <v/>
      </c>
      <c r="G34" s="11" t="str">
        <f t="shared" si="2"/>
        <v/>
      </c>
      <c r="H34" s="12"/>
      <c r="I34" s="69"/>
    </row>
    <row r="35" spans="1:12" x14ac:dyDescent="0.2">
      <c r="A35" s="67">
        <v>44195</v>
      </c>
      <c r="B35" s="26"/>
      <c r="C35" s="26"/>
      <c r="D35" s="26"/>
      <c r="E35" s="30" t="str">
        <f t="shared" si="0"/>
        <v/>
      </c>
      <c r="F35" s="31" t="str">
        <f t="shared" si="1"/>
        <v/>
      </c>
      <c r="G35" s="11" t="str">
        <f t="shared" si="2"/>
        <v/>
      </c>
      <c r="H35" s="12"/>
      <c r="I35" s="69"/>
    </row>
    <row r="36" spans="1:12" x14ac:dyDescent="0.2">
      <c r="A36" s="67">
        <v>44196</v>
      </c>
      <c r="B36" s="54"/>
      <c r="C36" s="54"/>
      <c r="D36" s="54"/>
      <c r="E36" s="30" t="str">
        <f t="shared" si="0"/>
        <v/>
      </c>
      <c r="F36" s="31" t="str">
        <f t="shared" si="1"/>
        <v/>
      </c>
      <c r="G36" s="11" t="str">
        <f t="shared" si="2"/>
        <v/>
      </c>
      <c r="H36" s="12"/>
      <c r="I36" s="69"/>
    </row>
    <row r="37" spans="1:12" ht="15.75" x14ac:dyDescent="0.25">
      <c r="A37" s="35"/>
      <c r="B37" s="36"/>
      <c r="C37" s="36"/>
      <c r="D37" s="20"/>
      <c r="E37" s="121" t="s">
        <v>3</v>
      </c>
      <c r="F37" s="122">
        <f>SUM(F3:F36)</f>
        <v>0</v>
      </c>
      <c r="G37" s="123">
        <f>SUM(G3:G36)</f>
        <v>0</v>
      </c>
      <c r="H37" s="117"/>
      <c r="I37" s="128" t="s">
        <v>6</v>
      </c>
    </row>
    <row r="38" spans="1:12" ht="18" x14ac:dyDescent="0.25">
      <c r="A38" s="35"/>
      <c r="B38" s="36"/>
      <c r="C38" s="36"/>
      <c r="D38" s="20"/>
      <c r="H38" s="124" t="str">
        <f>IF(F37&gt;G37,L38,IF(G37&gt;F37,K38,""))</f>
        <v/>
      </c>
      <c r="I38" s="119">
        <f>IF(F37&lt;G37,G37-F37,F37-G37)</f>
        <v>0</v>
      </c>
      <c r="K38" s="112" t="s">
        <v>19</v>
      </c>
      <c r="L38" s="112" t="s">
        <v>18</v>
      </c>
    </row>
    <row r="42" spans="1:12" x14ac:dyDescent="0.2">
      <c r="A42" s="118" t="s">
        <v>21</v>
      </c>
      <c r="B42" s="116"/>
      <c r="C42" s="118" t="s">
        <v>20</v>
      </c>
      <c r="D42" s="118"/>
      <c r="E42" s="118"/>
      <c r="F42" s="118"/>
    </row>
  </sheetData>
  <sheetProtection sheet="1" objects="1" scenarios="1" formatCells="0" selectLockedCells="1"/>
  <protectedRanges>
    <protectedRange sqref="E6:E36" name="Alue2"/>
    <protectedRange sqref="E6:E36" name="Alue1"/>
  </protectedRanges>
  <customSheetViews>
    <customSheetView guid="{D45CB32A-8FFA-49EF-A105-E5588F8DCA7A}" showGridLines="0" fitToPage="1">
      <selection activeCell="I7" sqref="I7"/>
      <pageMargins left="0.74803149606299213" right="0.74803149606299213" top="0.98425196850393704" bottom="0.98425196850393704" header="0.51181102362204722" footer="0.51181102362204722"/>
      <pageSetup paperSize="9" scale="95"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2"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42"/>
  <sheetViews>
    <sheetView showGridLines="0" tabSelected="1" zoomScaleNormal="100" workbookViewId="0">
      <selection activeCell="B7" sqref="B7"/>
    </sheetView>
  </sheetViews>
  <sheetFormatPr defaultRowHeight="12.75" x14ac:dyDescent="0.2"/>
  <cols>
    <col min="1" max="1" width="10.5703125" customWidth="1"/>
    <col min="2" max="4" width="10.28515625" customWidth="1"/>
    <col min="5" max="5" width="12.28515625" customWidth="1"/>
    <col min="6" max="7" width="12.7109375" customWidth="1"/>
    <col min="8" max="8" width="2" customWidth="1"/>
    <col min="9" max="9" width="25.42578125" customWidth="1"/>
    <col min="10" max="10" width="8.5703125" customWidth="1"/>
    <col min="11" max="11" width="0.5703125" hidden="1" customWidth="1"/>
    <col min="12" max="12" width="0.140625" hidden="1" customWidth="1"/>
  </cols>
  <sheetData>
    <row r="1" spans="1:10" ht="15" x14ac:dyDescent="0.2">
      <c r="A1" s="125" t="s">
        <v>12</v>
      </c>
      <c r="B1" s="49"/>
      <c r="C1" s="49"/>
      <c r="D1" s="49"/>
      <c r="E1" s="49"/>
      <c r="F1" s="49"/>
      <c r="G1" s="49"/>
      <c r="I1" s="49"/>
    </row>
    <row r="2" spans="1:10" ht="15.75" x14ac:dyDescent="0.25">
      <c r="A2" s="153"/>
      <c r="B2" s="153"/>
      <c r="C2" s="153"/>
      <c r="D2" s="153"/>
      <c r="E2" s="49"/>
      <c r="F2" s="49"/>
      <c r="G2" s="49"/>
      <c r="I2" s="49"/>
    </row>
    <row r="3" spans="1:10" x14ac:dyDescent="0.2">
      <c r="A3" s="82"/>
      <c r="B3" s="82"/>
      <c r="C3" s="82"/>
      <c r="D3" s="82"/>
      <c r="E3" s="39"/>
      <c r="F3" s="39"/>
      <c r="G3" s="39"/>
      <c r="I3" s="39"/>
    </row>
    <row r="4" spans="1:10" s="4" customFormat="1" ht="20.25" customHeight="1" x14ac:dyDescent="0.2">
      <c r="A4" s="83" t="s">
        <v>7</v>
      </c>
      <c r="B4" s="84" t="s">
        <v>0</v>
      </c>
      <c r="C4" s="84" t="s">
        <v>1</v>
      </c>
      <c r="D4" s="84" t="s">
        <v>2</v>
      </c>
      <c r="E4" s="84" t="s">
        <v>3</v>
      </c>
      <c r="F4" s="85" t="s">
        <v>4</v>
      </c>
      <c r="G4" s="84" t="s">
        <v>5</v>
      </c>
      <c r="H4" s="113"/>
      <c r="I4" s="114"/>
      <c r="J4" s="59"/>
    </row>
    <row r="5" spans="1:10" s="4" customFormat="1" x14ac:dyDescent="0.2">
      <c r="A5" s="14"/>
      <c r="B5" s="15"/>
      <c r="C5" s="15"/>
      <c r="D5" s="15"/>
      <c r="E5" s="8"/>
      <c r="F5" s="138"/>
      <c r="G5" s="139"/>
      <c r="H5" s="12"/>
      <c r="I5" s="115" t="s">
        <v>22</v>
      </c>
      <c r="J5" s="66"/>
    </row>
    <row r="6" spans="1:10" s="146" customFormat="1" ht="5.25" customHeight="1" x14ac:dyDescent="0.2">
      <c r="A6" s="140"/>
      <c r="B6" s="141"/>
      <c r="C6" s="141"/>
      <c r="D6" s="141"/>
      <c r="E6" s="42"/>
      <c r="F6" s="142"/>
      <c r="G6" s="143"/>
      <c r="H6" s="46"/>
      <c r="I6" s="144"/>
      <c r="J6" s="145"/>
    </row>
    <row r="7" spans="1:10" x14ac:dyDescent="0.2">
      <c r="A7" s="19">
        <v>43831</v>
      </c>
      <c r="B7" s="147"/>
      <c r="C7" s="147"/>
      <c r="D7" s="147"/>
      <c r="E7" s="30" t="str">
        <f t="shared" ref="E7:E12" si="0">IF(D7="","",TEXT((D7-C7-B7),"t:mm"))</f>
        <v/>
      </c>
      <c r="F7" s="31" t="str">
        <f>IF(D7="","",IF(E7-"7:21"&lt;0,"",E7-"7:21"))</f>
        <v/>
      </c>
      <c r="G7" s="11" t="str">
        <f>IF(D7="","",IF(E7-"7:21"&gt;0,"","7:21"-E7))</f>
        <v/>
      </c>
      <c r="H7" s="12"/>
      <c r="I7" s="127" t="s">
        <v>24</v>
      </c>
    </row>
    <row r="8" spans="1:10" x14ac:dyDescent="0.2">
      <c r="A8" s="19">
        <v>43832</v>
      </c>
      <c r="B8" s="6"/>
      <c r="C8" s="6"/>
      <c r="D8" s="6"/>
      <c r="E8" s="30" t="str">
        <f t="shared" si="0"/>
        <v/>
      </c>
      <c r="F8" s="31" t="str">
        <f t="shared" ref="F8:F37" si="1">IF(D8="","",IF(E8-"7:21"&lt;0,"",E8-"7:21"))</f>
        <v/>
      </c>
      <c r="G8" s="11" t="str">
        <f t="shared" ref="G8:G37" si="2">IF(D8="","",IF(E8-"7:21"&gt;0,"","7:21"-E8))</f>
        <v/>
      </c>
      <c r="H8" s="12"/>
      <c r="I8" s="37"/>
    </row>
    <row r="9" spans="1:10" x14ac:dyDescent="0.2">
      <c r="A9" s="19">
        <v>43833</v>
      </c>
      <c r="B9" s="6"/>
      <c r="C9" s="6"/>
      <c r="D9" s="6"/>
      <c r="E9" s="30" t="str">
        <f t="shared" si="0"/>
        <v/>
      </c>
      <c r="F9" s="31" t="str">
        <f t="shared" si="1"/>
        <v/>
      </c>
      <c r="G9" s="11" t="str">
        <f t="shared" si="2"/>
        <v/>
      </c>
      <c r="H9" s="12"/>
      <c r="I9" s="37"/>
    </row>
    <row r="10" spans="1:10" x14ac:dyDescent="0.2">
      <c r="A10" s="19">
        <v>43834</v>
      </c>
      <c r="B10" s="16"/>
      <c r="C10" s="16"/>
      <c r="D10" s="16"/>
      <c r="E10" s="30" t="str">
        <f t="shared" si="0"/>
        <v/>
      </c>
      <c r="F10" s="31" t="str">
        <f t="shared" si="1"/>
        <v/>
      </c>
      <c r="G10" s="11" t="str">
        <f t="shared" si="2"/>
        <v/>
      </c>
      <c r="H10" s="12"/>
      <c r="I10" s="37"/>
    </row>
    <row r="11" spans="1:10" x14ac:dyDescent="0.2">
      <c r="A11" s="19">
        <v>43835</v>
      </c>
      <c r="B11" s="17"/>
      <c r="C11" s="17"/>
      <c r="D11" s="17"/>
      <c r="E11" s="30" t="str">
        <f t="shared" si="0"/>
        <v/>
      </c>
      <c r="F11" s="31" t="str">
        <f t="shared" si="1"/>
        <v/>
      </c>
      <c r="G11" s="11" t="str">
        <f t="shared" si="2"/>
        <v/>
      </c>
      <c r="H11" s="12"/>
      <c r="I11" s="37"/>
    </row>
    <row r="12" spans="1:10" x14ac:dyDescent="0.2">
      <c r="A12" s="19">
        <v>43836</v>
      </c>
      <c r="B12" s="16"/>
      <c r="C12" s="16"/>
      <c r="D12" s="16"/>
      <c r="E12" s="30" t="str">
        <f t="shared" si="0"/>
        <v/>
      </c>
      <c r="F12" s="31" t="str">
        <f t="shared" si="1"/>
        <v/>
      </c>
      <c r="G12" s="11" t="str">
        <f t="shared" si="2"/>
        <v/>
      </c>
      <c r="H12" s="12"/>
      <c r="I12" s="111" t="s">
        <v>10</v>
      </c>
    </row>
    <row r="13" spans="1:10" x14ac:dyDescent="0.2">
      <c r="A13" s="19">
        <v>43837</v>
      </c>
      <c r="B13" s="5"/>
      <c r="C13" s="5"/>
      <c r="D13" s="5"/>
      <c r="E13" s="30" t="str">
        <f t="shared" ref="E13:E37" si="3">IF(D13="","",TEXT((D13-C13-B13),"t:mm"))</f>
        <v/>
      </c>
      <c r="F13" s="31" t="str">
        <f t="shared" si="1"/>
        <v/>
      </c>
      <c r="G13" s="11" t="str">
        <f t="shared" si="2"/>
        <v/>
      </c>
      <c r="H13" s="12"/>
      <c r="I13" s="37"/>
    </row>
    <row r="14" spans="1:10" x14ac:dyDescent="0.2">
      <c r="A14" s="19">
        <v>43838</v>
      </c>
      <c r="B14" s="6"/>
      <c r="C14" s="6"/>
      <c r="D14" s="6"/>
      <c r="E14" s="30" t="str">
        <f t="shared" si="3"/>
        <v/>
      </c>
      <c r="F14" s="31" t="str">
        <f t="shared" si="1"/>
        <v/>
      </c>
      <c r="G14" s="11" t="str">
        <f t="shared" si="2"/>
        <v/>
      </c>
      <c r="H14" s="12"/>
      <c r="I14" s="37"/>
    </row>
    <row r="15" spans="1:10" x14ac:dyDescent="0.2">
      <c r="A15" s="19">
        <v>43839</v>
      </c>
      <c r="B15" s="5"/>
      <c r="C15" s="5"/>
      <c r="D15" s="5"/>
      <c r="E15" s="30" t="str">
        <f t="shared" si="3"/>
        <v/>
      </c>
      <c r="F15" s="31" t="str">
        <f t="shared" si="1"/>
        <v/>
      </c>
      <c r="G15" s="11" t="str">
        <f t="shared" si="2"/>
        <v/>
      </c>
      <c r="H15" s="12"/>
      <c r="I15" s="37"/>
    </row>
    <row r="16" spans="1:10" x14ac:dyDescent="0.2">
      <c r="A16" s="19">
        <v>43840</v>
      </c>
      <c r="B16" s="5"/>
      <c r="C16" s="5"/>
      <c r="D16" s="5"/>
      <c r="E16" s="30" t="str">
        <f t="shared" si="3"/>
        <v/>
      </c>
      <c r="F16" s="31" t="str">
        <f t="shared" si="1"/>
        <v/>
      </c>
      <c r="G16" s="11" t="str">
        <f t="shared" si="2"/>
        <v/>
      </c>
      <c r="H16" s="12"/>
      <c r="I16" s="37"/>
    </row>
    <row r="17" spans="1:9" x14ac:dyDescent="0.2">
      <c r="A17" s="19">
        <v>43841</v>
      </c>
      <c r="B17" s="17"/>
      <c r="C17" s="17"/>
      <c r="D17" s="17"/>
      <c r="E17" s="30" t="str">
        <f t="shared" si="3"/>
        <v/>
      </c>
      <c r="F17" s="31" t="str">
        <f t="shared" si="1"/>
        <v/>
      </c>
      <c r="G17" s="11" t="str">
        <f t="shared" si="2"/>
        <v/>
      </c>
      <c r="H17" s="12"/>
      <c r="I17" s="37"/>
    </row>
    <row r="18" spans="1:9" x14ac:dyDescent="0.2">
      <c r="A18" s="19">
        <v>43842</v>
      </c>
      <c r="B18" s="16"/>
      <c r="C18" s="16"/>
      <c r="D18" s="16"/>
      <c r="E18" s="30" t="str">
        <f t="shared" si="3"/>
        <v/>
      </c>
      <c r="F18" s="31" t="str">
        <f t="shared" si="1"/>
        <v/>
      </c>
      <c r="G18" s="11" t="str">
        <f t="shared" si="2"/>
        <v/>
      </c>
      <c r="H18" s="12"/>
      <c r="I18" s="37"/>
    </row>
    <row r="19" spans="1:9" x14ac:dyDescent="0.2">
      <c r="A19" s="19">
        <v>43843</v>
      </c>
      <c r="B19" s="6"/>
      <c r="C19" s="6"/>
      <c r="D19" s="6"/>
      <c r="E19" s="30" t="str">
        <f t="shared" si="3"/>
        <v/>
      </c>
      <c r="F19" s="31" t="str">
        <f t="shared" si="1"/>
        <v/>
      </c>
      <c r="G19" s="11" t="str">
        <f t="shared" si="2"/>
        <v/>
      </c>
      <c r="H19" s="12"/>
      <c r="I19" s="37"/>
    </row>
    <row r="20" spans="1:9" x14ac:dyDescent="0.2">
      <c r="A20" s="19">
        <v>43844</v>
      </c>
      <c r="B20" s="6"/>
      <c r="C20" s="6"/>
      <c r="D20" s="6"/>
      <c r="E20" s="30" t="str">
        <f t="shared" si="3"/>
        <v/>
      </c>
      <c r="F20" s="31" t="str">
        <f t="shared" si="1"/>
        <v/>
      </c>
      <c r="G20" s="11" t="str">
        <f t="shared" si="2"/>
        <v/>
      </c>
      <c r="H20" s="12"/>
      <c r="I20" s="37"/>
    </row>
    <row r="21" spans="1:9" x14ac:dyDescent="0.2">
      <c r="A21" s="19">
        <v>43845</v>
      </c>
      <c r="B21" s="5"/>
      <c r="C21" s="5"/>
      <c r="D21" s="5"/>
      <c r="E21" s="30" t="str">
        <f t="shared" si="3"/>
        <v/>
      </c>
      <c r="F21" s="31" t="str">
        <f t="shared" si="1"/>
        <v/>
      </c>
      <c r="G21" s="11" t="str">
        <f t="shared" si="2"/>
        <v/>
      </c>
      <c r="H21" s="12"/>
      <c r="I21" s="37"/>
    </row>
    <row r="22" spans="1:9" x14ac:dyDescent="0.2">
      <c r="A22" s="19">
        <v>43846</v>
      </c>
      <c r="B22" s="5"/>
      <c r="C22" s="5"/>
      <c r="D22" s="5"/>
      <c r="E22" s="30" t="str">
        <f t="shared" si="3"/>
        <v/>
      </c>
      <c r="F22" s="31" t="str">
        <f t="shared" si="1"/>
        <v/>
      </c>
      <c r="G22" s="11" t="str">
        <f t="shared" si="2"/>
        <v/>
      </c>
      <c r="H22" s="12"/>
      <c r="I22" s="37"/>
    </row>
    <row r="23" spans="1:9" x14ac:dyDescent="0.2">
      <c r="A23" s="19">
        <v>43847</v>
      </c>
      <c r="B23" s="5"/>
      <c r="C23" s="5"/>
      <c r="D23" s="5"/>
      <c r="E23" s="30" t="str">
        <f t="shared" si="3"/>
        <v/>
      </c>
      <c r="F23" s="31" t="str">
        <f t="shared" si="1"/>
        <v/>
      </c>
      <c r="G23" s="11" t="str">
        <f t="shared" si="2"/>
        <v/>
      </c>
      <c r="H23" s="12"/>
      <c r="I23" s="37"/>
    </row>
    <row r="24" spans="1:9" x14ac:dyDescent="0.2">
      <c r="A24" s="19">
        <v>43848</v>
      </c>
      <c r="B24" s="17"/>
      <c r="C24" s="17"/>
      <c r="D24" s="17"/>
      <c r="E24" s="30" t="str">
        <f t="shared" si="3"/>
        <v/>
      </c>
      <c r="F24" s="31" t="str">
        <f t="shared" si="1"/>
        <v/>
      </c>
      <c r="G24" s="11" t="str">
        <f t="shared" si="2"/>
        <v/>
      </c>
      <c r="H24" s="12"/>
      <c r="I24" s="37"/>
    </row>
    <row r="25" spans="1:9" x14ac:dyDescent="0.2">
      <c r="A25" s="19">
        <v>43849</v>
      </c>
      <c r="B25" s="16"/>
      <c r="C25" s="16"/>
      <c r="D25" s="16"/>
      <c r="E25" s="30" t="str">
        <f t="shared" si="3"/>
        <v/>
      </c>
      <c r="F25" s="31" t="str">
        <f t="shared" si="1"/>
        <v/>
      </c>
      <c r="G25" s="11" t="str">
        <f t="shared" si="2"/>
        <v/>
      </c>
      <c r="H25" s="12"/>
      <c r="I25" s="37"/>
    </row>
    <row r="26" spans="1:9" x14ac:dyDescent="0.2">
      <c r="A26" s="19">
        <v>43850</v>
      </c>
      <c r="B26" s="6"/>
      <c r="C26" s="6"/>
      <c r="D26" s="6"/>
      <c r="E26" s="30" t="str">
        <f t="shared" si="3"/>
        <v/>
      </c>
      <c r="F26" s="31" t="str">
        <f t="shared" si="1"/>
        <v/>
      </c>
      <c r="G26" s="11" t="str">
        <f t="shared" si="2"/>
        <v/>
      </c>
      <c r="H26" s="12"/>
      <c r="I26" s="37"/>
    </row>
    <row r="27" spans="1:9" x14ac:dyDescent="0.2">
      <c r="A27" s="19">
        <v>43851</v>
      </c>
      <c r="B27" s="6"/>
      <c r="C27" s="6"/>
      <c r="D27" s="6"/>
      <c r="E27" s="30" t="str">
        <f t="shared" si="3"/>
        <v/>
      </c>
      <c r="F27" s="31" t="str">
        <f t="shared" si="1"/>
        <v/>
      </c>
      <c r="G27" s="11" t="str">
        <f t="shared" si="2"/>
        <v/>
      </c>
      <c r="H27" s="12"/>
      <c r="I27" s="37"/>
    </row>
    <row r="28" spans="1:9" x14ac:dyDescent="0.2">
      <c r="A28" s="19">
        <v>43852</v>
      </c>
      <c r="B28" s="5"/>
      <c r="C28" s="5"/>
      <c r="D28" s="5"/>
      <c r="E28" s="30" t="str">
        <f t="shared" si="3"/>
        <v/>
      </c>
      <c r="F28" s="31" t="str">
        <f t="shared" si="1"/>
        <v/>
      </c>
      <c r="G28" s="11" t="str">
        <f t="shared" si="2"/>
        <v/>
      </c>
      <c r="H28" s="12"/>
      <c r="I28" s="37"/>
    </row>
    <row r="29" spans="1:9" x14ac:dyDescent="0.2">
      <c r="A29" s="19">
        <v>43853</v>
      </c>
      <c r="B29" s="5"/>
      <c r="C29" s="5"/>
      <c r="D29" s="5"/>
      <c r="E29" s="30" t="str">
        <f t="shared" si="3"/>
        <v/>
      </c>
      <c r="F29" s="31" t="str">
        <f t="shared" si="1"/>
        <v/>
      </c>
      <c r="G29" s="11" t="str">
        <f t="shared" si="2"/>
        <v/>
      </c>
      <c r="H29" s="12"/>
      <c r="I29" s="37"/>
    </row>
    <row r="30" spans="1:9" x14ac:dyDescent="0.2">
      <c r="A30" s="19">
        <v>43854</v>
      </c>
      <c r="B30" s="5"/>
      <c r="C30" s="5"/>
      <c r="D30" s="5"/>
      <c r="E30" s="30" t="str">
        <f t="shared" si="3"/>
        <v/>
      </c>
      <c r="F30" s="31" t="str">
        <f t="shared" si="1"/>
        <v/>
      </c>
      <c r="G30" s="11" t="str">
        <f t="shared" si="2"/>
        <v/>
      </c>
      <c r="H30" s="12"/>
      <c r="I30" s="37"/>
    </row>
    <row r="31" spans="1:9" x14ac:dyDescent="0.2">
      <c r="A31" s="19">
        <v>43855</v>
      </c>
      <c r="B31" s="17"/>
      <c r="C31" s="17"/>
      <c r="D31" s="17"/>
      <c r="E31" s="30" t="str">
        <f t="shared" si="3"/>
        <v/>
      </c>
      <c r="F31" s="31" t="str">
        <f t="shared" si="1"/>
        <v/>
      </c>
      <c r="G31" s="11" t="str">
        <f t="shared" si="2"/>
        <v/>
      </c>
      <c r="H31" s="12"/>
      <c r="I31" s="37"/>
    </row>
    <row r="32" spans="1:9" x14ac:dyDescent="0.2">
      <c r="A32" s="19">
        <v>43856</v>
      </c>
      <c r="B32" s="16"/>
      <c r="C32" s="16"/>
      <c r="D32" s="16"/>
      <c r="E32" s="30" t="str">
        <f t="shared" si="3"/>
        <v/>
      </c>
      <c r="F32" s="31" t="str">
        <f t="shared" si="1"/>
        <v/>
      </c>
      <c r="G32" s="11" t="str">
        <f t="shared" si="2"/>
        <v/>
      </c>
      <c r="H32" s="12"/>
      <c r="I32" s="37"/>
    </row>
    <row r="33" spans="1:12" x14ac:dyDescent="0.2">
      <c r="A33" s="19">
        <v>43857</v>
      </c>
      <c r="B33" s="7"/>
      <c r="C33" s="7"/>
      <c r="D33" s="7"/>
      <c r="E33" s="30" t="str">
        <f t="shared" si="3"/>
        <v/>
      </c>
      <c r="F33" s="31" t="str">
        <f t="shared" si="1"/>
        <v/>
      </c>
      <c r="G33" s="11" t="str">
        <f t="shared" si="2"/>
        <v/>
      </c>
      <c r="H33" s="12"/>
      <c r="I33" s="37"/>
    </row>
    <row r="34" spans="1:12" x14ac:dyDescent="0.2">
      <c r="A34" s="19">
        <v>43858</v>
      </c>
      <c r="B34" s="7"/>
      <c r="C34" s="7"/>
      <c r="D34" s="7"/>
      <c r="E34" s="30" t="str">
        <f t="shared" si="3"/>
        <v/>
      </c>
      <c r="F34" s="31" t="str">
        <f t="shared" si="1"/>
        <v/>
      </c>
      <c r="G34" s="11" t="str">
        <f t="shared" si="2"/>
        <v/>
      </c>
      <c r="H34" s="12"/>
      <c r="I34" s="37"/>
    </row>
    <row r="35" spans="1:12" x14ac:dyDescent="0.2">
      <c r="A35" s="19">
        <v>43859</v>
      </c>
      <c r="B35" s="5"/>
      <c r="C35" s="5"/>
      <c r="D35" s="5"/>
      <c r="E35" s="30" t="str">
        <f t="shared" si="3"/>
        <v/>
      </c>
      <c r="F35" s="31" t="str">
        <f t="shared" si="1"/>
        <v/>
      </c>
      <c r="G35" s="11" t="str">
        <f t="shared" si="2"/>
        <v/>
      </c>
      <c r="H35" s="12"/>
      <c r="I35" s="37"/>
    </row>
    <row r="36" spans="1:12" x14ac:dyDescent="0.2">
      <c r="A36" s="19">
        <v>43860</v>
      </c>
      <c r="B36" s="5"/>
      <c r="C36" s="5"/>
      <c r="D36" s="5"/>
      <c r="E36" s="30" t="str">
        <f t="shared" si="3"/>
        <v/>
      </c>
      <c r="F36" s="31" t="str">
        <f t="shared" si="1"/>
        <v/>
      </c>
      <c r="G36" s="11" t="str">
        <f t="shared" si="2"/>
        <v/>
      </c>
      <c r="H36" s="12"/>
      <c r="I36" s="37"/>
    </row>
    <row r="37" spans="1:12" x14ac:dyDescent="0.2">
      <c r="A37" s="19">
        <v>43861</v>
      </c>
      <c r="B37" s="5"/>
      <c r="C37" s="5"/>
      <c r="D37" s="5"/>
      <c r="E37" s="30" t="str">
        <f t="shared" si="3"/>
        <v/>
      </c>
      <c r="F37" s="31" t="str">
        <f t="shared" si="1"/>
        <v/>
      </c>
      <c r="G37" s="11" t="str">
        <f t="shared" si="2"/>
        <v/>
      </c>
      <c r="H37" s="12"/>
      <c r="I37" s="120"/>
    </row>
    <row r="38" spans="1:12" ht="15.75" x14ac:dyDescent="0.25">
      <c r="A38" s="2"/>
      <c r="B38" s="126"/>
      <c r="C38" s="126"/>
      <c r="D38" s="126"/>
      <c r="E38" s="121" t="s">
        <v>3</v>
      </c>
      <c r="F38" s="122">
        <f>SUM(F5:F37)</f>
        <v>0</v>
      </c>
      <c r="G38" s="123">
        <f>SUM(G5:G37)</f>
        <v>0</v>
      </c>
      <c r="H38" s="117"/>
      <c r="I38" s="128" t="s">
        <v>6</v>
      </c>
    </row>
    <row r="39" spans="1:12" ht="18" x14ac:dyDescent="0.25">
      <c r="A39" s="2"/>
      <c r="B39" s="1"/>
      <c r="C39" s="1"/>
      <c r="D39" s="1"/>
      <c r="H39" s="124" t="str">
        <f>IF(F38&gt;G38,L39,IF(G38&gt;F38,K39,""))</f>
        <v/>
      </c>
      <c r="I39" s="119">
        <f>IF(F38&lt;G38,G38-F38,F38-G38)</f>
        <v>0</v>
      </c>
      <c r="K39" s="112" t="s">
        <v>19</v>
      </c>
      <c r="L39" s="112" t="s">
        <v>18</v>
      </c>
    </row>
    <row r="41" spans="1:12" x14ac:dyDescent="0.2">
      <c r="A41" s="2"/>
    </row>
    <row r="42" spans="1:12" x14ac:dyDescent="0.2">
      <c r="A42" s="118" t="s">
        <v>21</v>
      </c>
      <c r="B42" s="116"/>
      <c r="C42" s="118" t="s">
        <v>20</v>
      </c>
      <c r="D42" s="118"/>
      <c r="E42" s="118"/>
      <c r="F42" s="118"/>
    </row>
  </sheetData>
  <sheetProtection sheet="1" objects="1" scenarios="1" formatCells="0" formatColumns="0" selectLockedCells="1"/>
  <customSheetViews>
    <customSheetView guid="{D45CB32A-8FFA-49EF-A105-E5588F8DCA7A}" showPageBreaks="1" showGridLines="0" fitToPage="1" printArea="1">
      <selection activeCell="D36" sqref="D36"/>
      <pageMargins left="0.70866141732283472" right="0.70866141732283472" top="0.74803149606299213" bottom="0.74803149606299213" header="0.31496062992125984" footer="0.31496062992125984"/>
      <pageSetup paperSize="9" scale="97" orientation="landscape" r:id="rId1"/>
      <headerFooter alignWithMargins="0"/>
    </customSheetView>
  </customSheetViews>
  <mergeCells count="1">
    <mergeCell ref="A2:D2"/>
  </mergeCells>
  <phoneticPr fontId="5" type="noConversion"/>
  <pageMargins left="0.70866141732283472" right="0.70866141732283472" top="0.74803149606299213" bottom="0.74803149606299213" header="0.31496062992125984" footer="0.31496062992125984"/>
  <pageSetup paperSize="9" scale="91"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40"/>
  <sheetViews>
    <sheetView showGridLines="0" workbookViewId="0">
      <selection activeCell="B7" sqref="B7"/>
    </sheetView>
  </sheetViews>
  <sheetFormatPr defaultRowHeight="12.75" x14ac:dyDescent="0.2"/>
  <cols>
    <col min="1" max="1" width="10.140625" bestFit="1" customWidth="1"/>
    <col min="2" max="4" width="10.28515625" customWidth="1"/>
    <col min="5" max="5" width="12.28515625" customWidth="1"/>
    <col min="6" max="7" width="12.7109375" customWidth="1"/>
    <col min="8" max="8" width="2" customWidth="1"/>
    <col min="9" max="9" width="25.42578125" customWidth="1"/>
    <col min="10" max="10" width="0.28515625" hidden="1" customWidth="1"/>
    <col min="11" max="11" width="4.7109375" hidden="1" customWidth="1"/>
    <col min="12" max="12" width="6.5703125" hidden="1" customWidth="1"/>
  </cols>
  <sheetData>
    <row r="1" spans="1:10" ht="15" x14ac:dyDescent="0.2">
      <c r="A1" s="125" t="s">
        <v>12</v>
      </c>
      <c r="B1" s="49"/>
      <c r="C1" s="49"/>
      <c r="D1" s="49"/>
      <c r="E1" s="49"/>
      <c r="F1" s="49"/>
      <c r="G1" s="49"/>
    </row>
    <row r="2" spans="1:10" ht="15.75" x14ac:dyDescent="0.25">
      <c r="A2" s="154" t="str">
        <f>IF(Tammikuu!$A$2="","",Tammikuu!$A$2)</f>
        <v/>
      </c>
      <c r="B2" s="154"/>
      <c r="C2" s="154"/>
      <c r="D2" s="154"/>
      <c r="E2" s="49"/>
      <c r="F2" s="49"/>
      <c r="G2" s="49"/>
    </row>
    <row r="3" spans="1:10" x14ac:dyDescent="0.2">
      <c r="A3" s="82"/>
      <c r="B3" s="82"/>
      <c r="C3" s="82"/>
      <c r="D3" s="82"/>
      <c r="E3" s="39"/>
      <c r="F3" s="39"/>
      <c r="G3" s="39"/>
    </row>
    <row r="4" spans="1:10" s="4" customFormat="1" ht="20.25" customHeight="1" x14ac:dyDescent="0.2">
      <c r="A4" s="86" t="s">
        <v>7</v>
      </c>
      <c r="B4" s="87" t="s">
        <v>0</v>
      </c>
      <c r="C4" s="87" t="s">
        <v>1</v>
      </c>
      <c r="D4" s="87" t="s">
        <v>2</v>
      </c>
      <c r="E4" s="87" t="s">
        <v>3</v>
      </c>
      <c r="F4" s="88" t="s">
        <v>4</v>
      </c>
      <c r="G4" s="87" t="s">
        <v>5</v>
      </c>
      <c r="H4" s="87"/>
      <c r="I4" s="60"/>
    </row>
    <row r="5" spans="1:10" s="4" customFormat="1" x14ac:dyDescent="0.2">
      <c r="A5" s="14"/>
      <c r="B5" s="21"/>
      <c r="C5" s="21"/>
      <c r="D5" s="21"/>
      <c r="E5" s="8"/>
      <c r="F5" s="22">
        <f>Tammikuu!F38</f>
        <v>0</v>
      </c>
      <c r="G5" s="23">
        <f>Tammikuu!G38</f>
        <v>0</v>
      </c>
      <c r="H5" s="129"/>
      <c r="I5" s="130" t="s">
        <v>23</v>
      </c>
    </row>
    <row r="6" spans="1:10" s="4" customFormat="1" ht="6.75" customHeight="1" x14ac:dyDescent="0.2">
      <c r="A6" s="14"/>
      <c r="B6" s="21"/>
      <c r="C6" s="21"/>
      <c r="D6" s="21"/>
      <c r="E6" s="8"/>
      <c r="F6" s="22"/>
      <c r="G6" s="23"/>
      <c r="H6" s="129"/>
      <c r="I6" s="131"/>
    </row>
    <row r="7" spans="1:10" x14ac:dyDescent="0.2">
      <c r="A7" s="29">
        <v>43862</v>
      </c>
      <c r="B7" s="25"/>
      <c r="C7" s="25"/>
      <c r="D7" s="25"/>
      <c r="E7" s="30" t="str">
        <f t="shared" ref="E7:E35" si="0">IF(D7="","",TEXT((D7-C7-B7),"t:mm"))</f>
        <v/>
      </c>
      <c r="F7" s="31" t="str">
        <f>IF(D7="","",IF(E7-"7:21"&lt;0,"",E7-"7:21"))</f>
        <v/>
      </c>
      <c r="G7" s="11" t="str">
        <f>IF(D7="","",IF(E7-"7:21"&gt;0,"","7:21"-E7))</f>
        <v/>
      </c>
      <c r="H7" s="32"/>
      <c r="I7" s="37"/>
      <c r="J7" s="39"/>
    </row>
    <row r="8" spans="1:10" x14ac:dyDescent="0.2">
      <c r="A8" s="29">
        <v>43863</v>
      </c>
      <c r="B8" s="25"/>
      <c r="C8" s="25"/>
      <c r="D8" s="25"/>
      <c r="E8" s="30" t="str">
        <f t="shared" si="0"/>
        <v/>
      </c>
      <c r="F8" s="31" t="str">
        <f t="shared" ref="F8:F35" si="1">IF(D8="","",IF(E8-"7:21"&lt;0,"",E8-"7:21"))</f>
        <v/>
      </c>
      <c r="G8" s="11" t="str">
        <f t="shared" ref="G8:G35" si="2">IF(D8="","",IF(E8-"7:21"&gt;0,"","7:21"-E8))</f>
        <v/>
      </c>
      <c r="H8" s="32"/>
      <c r="I8" s="37"/>
      <c r="J8" s="39"/>
    </row>
    <row r="9" spans="1:10" x14ac:dyDescent="0.2">
      <c r="A9" s="29">
        <v>43864</v>
      </c>
      <c r="B9" s="24"/>
      <c r="C9" s="24"/>
      <c r="D9" s="24"/>
      <c r="E9" s="30" t="str">
        <f t="shared" si="0"/>
        <v/>
      </c>
      <c r="F9" s="31" t="str">
        <f t="shared" si="1"/>
        <v/>
      </c>
      <c r="G9" s="11" t="str">
        <f t="shared" si="2"/>
        <v/>
      </c>
      <c r="H9" s="32"/>
      <c r="I9" s="37"/>
      <c r="J9" s="39"/>
    </row>
    <row r="10" spans="1:10" x14ac:dyDescent="0.2">
      <c r="A10" s="29">
        <v>43865</v>
      </c>
      <c r="B10" s="24"/>
      <c r="C10" s="24"/>
      <c r="D10" s="24"/>
      <c r="E10" s="30" t="str">
        <f t="shared" si="0"/>
        <v/>
      </c>
      <c r="F10" s="31" t="str">
        <f t="shared" si="1"/>
        <v/>
      </c>
      <c r="G10" s="11" t="str">
        <f t="shared" si="2"/>
        <v/>
      </c>
      <c r="H10" s="32"/>
      <c r="I10" s="37"/>
      <c r="J10" s="39"/>
    </row>
    <row r="11" spans="1:10" x14ac:dyDescent="0.2">
      <c r="A11" s="29">
        <v>43866</v>
      </c>
      <c r="B11" s="54"/>
      <c r="C11" s="54"/>
      <c r="D11" s="54"/>
      <c r="E11" s="30" t="str">
        <f t="shared" si="0"/>
        <v/>
      </c>
      <c r="F11" s="31" t="str">
        <f t="shared" si="1"/>
        <v/>
      </c>
      <c r="G11" s="11" t="str">
        <f t="shared" si="2"/>
        <v/>
      </c>
      <c r="H11" s="32"/>
      <c r="I11" s="37"/>
      <c r="J11" s="39"/>
    </row>
    <row r="12" spans="1:10" x14ac:dyDescent="0.2">
      <c r="A12" s="29">
        <v>43867</v>
      </c>
      <c r="B12" s="26"/>
      <c r="C12" s="26"/>
      <c r="D12" s="26"/>
      <c r="E12" s="30" t="str">
        <f t="shared" si="0"/>
        <v/>
      </c>
      <c r="F12" s="31" t="str">
        <f t="shared" si="1"/>
        <v/>
      </c>
      <c r="G12" s="11" t="str">
        <f t="shared" si="2"/>
        <v/>
      </c>
      <c r="H12" s="33"/>
      <c r="I12" s="111"/>
      <c r="J12" s="39"/>
    </row>
    <row r="13" spans="1:10" x14ac:dyDescent="0.2">
      <c r="A13" s="29">
        <v>43868</v>
      </c>
      <c r="B13" s="26"/>
      <c r="C13" s="26"/>
      <c r="D13" s="26"/>
      <c r="E13" s="30" t="str">
        <f t="shared" si="0"/>
        <v/>
      </c>
      <c r="F13" s="31" t="str">
        <f t="shared" si="1"/>
        <v/>
      </c>
      <c r="G13" s="11" t="str">
        <f t="shared" si="2"/>
        <v/>
      </c>
      <c r="H13" s="32"/>
      <c r="I13" s="111"/>
      <c r="J13" s="39"/>
    </row>
    <row r="14" spans="1:10" x14ac:dyDescent="0.2">
      <c r="A14" s="29">
        <v>43869</v>
      </c>
      <c r="B14" s="25"/>
      <c r="C14" s="25"/>
      <c r="D14" s="25"/>
      <c r="E14" s="30" t="str">
        <f t="shared" si="0"/>
        <v/>
      </c>
      <c r="F14" s="31" t="str">
        <f t="shared" si="1"/>
        <v/>
      </c>
      <c r="G14" s="11" t="str">
        <f t="shared" si="2"/>
        <v/>
      </c>
      <c r="H14" s="32"/>
      <c r="I14" s="111"/>
      <c r="J14" s="39"/>
    </row>
    <row r="15" spans="1:10" x14ac:dyDescent="0.2">
      <c r="A15" s="29">
        <v>43870</v>
      </c>
      <c r="B15" s="27"/>
      <c r="C15" s="27"/>
      <c r="D15" s="27"/>
      <c r="E15" s="30" t="str">
        <f t="shared" si="0"/>
        <v/>
      </c>
      <c r="F15" s="31" t="str">
        <f t="shared" si="1"/>
        <v/>
      </c>
      <c r="G15" s="11" t="str">
        <f t="shared" si="2"/>
        <v/>
      </c>
      <c r="H15" s="32"/>
      <c r="I15" s="37"/>
      <c r="J15" s="39"/>
    </row>
    <row r="16" spans="1:10" x14ac:dyDescent="0.2">
      <c r="A16" s="29">
        <v>43871</v>
      </c>
      <c r="B16" s="54"/>
      <c r="C16" s="54"/>
      <c r="D16" s="54"/>
      <c r="E16" s="30" t="str">
        <f t="shared" si="0"/>
        <v/>
      </c>
      <c r="F16" s="31" t="str">
        <f t="shared" si="1"/>
        <v/>
      </c>
      <c r="G16" s="11" t="str">
        <f t="shared" si="2"/>
        <v/>
      </c>
      <c r="H16" s="32"/>
      <c r="I16" s="37"/>
      <c r="J16" s="39"/>
    </row>
    <row r="17" spans="1:10" x14ac:dyDescent="0.2">
      <c r="A17" s="29">
        <v>43872</v>
      </c>
      <c r="B17" s="54"/>
      <c r="C17" s="54"/>
      <c r="D17" s="54"/>
      <c r="E17" s="30" t="str">
        <f t="shared" si="0"/>
        <v/>
      </c>
      <c r="F17" s="31" t="str">
        <f t="shared" si="1"/>
        <v/>
      </c>
      <c r="G17" s="11" t="str">
        <f t="shared" si="2"/>
        <v/>
      </c>
      <c r="H17" s="32"/>
      <c r="I17" s="37"/>
      <c r="J17" s="39"/>
    </row>
    <row r="18" spans="1:10" x14ac:dyDescent="0.2">
      <c r="A18" s="29">
        <v>43873</v>
      </c>
      <c r="B18" s="54"/>
      <c r="C18" s="54"/>
      <c r="D18" s="54"/>
      <c r="E18" s="30" t="str">
        <f t="shared" si="0"/>
        <v/>
      </c>
      <c r="F18" s="31" t="str">
        <f t="shared" si="1"/>
        <v/>
      </c>
      <c r="G18" s="11" t="str">
        <f t="shared" si="2"/>
        <v/>
      </c>
      <c r="H18" s="32"/>
      <c r="I18" s="37"/>
      <c r="J18" s="39"/>
    </row>
    <row r="19" spans="1:10" x14ac:dyDescent="0.2">
      <c r="A19" s="29">
        <v>43874</v>
      </c>
      <c r="B19" s="54"/>
      <c r="C19" s="54"/>
      <c r="D19" s="54"/>
      <c r="E19" s="30" t="str">
        <f t="shared" si="0"/>
        <v/>
      </c>
      <c r="F19" s="31" t="str">
        <f t="shared" si="1"/>
        <v/>
      </c>
      <c r="G19" s="11" t="str">
        <f t="shared" si="2"/>
        <v/>
      </c>
      <c r="H19" s="32"/>
      <c r="I19" s="37"/>
      <c r="J19" s="39"/>
    </row>
    <row r="20" spans="1:10" x14ac:dyDescent="0.2">
      <c r="A20" s="29">
        <v>43875</v>
      </c>
      <c r="B20" s="54"/>
      <c r="C20" s="54"/>
      <c r="D20" s="54"/>
      <c r="E20" s="30" t="str">
        <f t="shared" si="0"/>
        <v/>
      </c>
      <c r="F20" s="31" t="str">
        <f t="shared" si="1"/>
        <v/>
      </c>
      <c r="G20" s="11" t="str">
        <f t="shared" si="2"/>
        <v/>
      </c>
      <c r="H20" s="32"/>
      <c r="I20" s="111"/>
      <c r="J20" s="39"/>
    </row>
    <row r="21" spans="1:10" x14ac:dyDescent="0.2">
      <c r="A21" s="29">
        <v>43876</v>
      </c>
      <c r="B21" s="27"/>
      <c r="C21" s="27"/>
      <c r="D21" s="27"/>
      <c r="E21" s="30" t="str">
        <f t="shared" si="0"/>
        <v/>
      </c>
      <c r="F21" s="31" t="str">
        <f t="shared" si="1"/>
        <v/>
      </c>
      <c r="G21" s="11" t="str">
        <f t="shared" si="2"/>
        <v/>
      </c>
      <c r="H21" s="32"/>
      <c r="I21" s="111"/>
      <c r="J21" s="39"/>
    </row>
    <row r="22" spans="1:10" x14ac:dyDescent="0.2">
      <c r="A22" s="29">
        <v>43877</v>
      </c>
      <c r="B22" s="27"/>
      <c r="C22" s="27"/>
      <c r="D22" s="27"/>
      <c r="E22" s="30" t="str">
        <f t="shared" si="0"/>
        <v/>
      </c>
      <c r="F22" s="31" t="str">
        <f t="shared" si="1"/>
        <v/>
      </c>
      <c r="G22" s="11" t="str">
        <f t="shared" si="2"/>
        <v/>
      </c>
      <c r="H22" s="32"/>
      <c r="I22" s="37"/>
      <c r="J22" s="39"/>
    </row>
    <row r="23" spans="1:10" x14ac:dyDescent="0.2">
      <c r="A23" s="29">
        <v>43878</v>
      </c>
      <c r="B23" s="26"/>
      <c r="C23" s="26"/>
      <c r="D23" s="26"/>
      <c r="E23" s="30" t="str">
        <f t="shared" si="0"/>
        <v/>
      </c>
      <c r="F23" s="31" t="str">
        <f t="shared" si="1"/>
        <v/>
      </c>
      <c r="G23" s="11" t="str">
        <f t="shared" si="2"/>
        <v/>
      </c>
      <c r="H23" s="32"/>
      <c r="I23" s="37"/>
      <c r="J23" s="39"/>
    </row>
    <row r="24" spans="1:10" x14ac:dyDescent="0.2">
      <c r="A24" s="29">
        <v>43879</v>
      </c>
      <c r="B24" s="26"/>
      <c r="C24" s="26"/>
      <c r="D24" s="26"/>
      <c r="E24" s="30" t="str">
        <f t="shared" si="0"/>
        <v/>
      </c>
      <c r="F24" s="31" t="str">
        <f t="shared" si="1"/>
        <v/>
      </c>
      <c r="G24" s="11" t="str">
        <f t="shared" si="2"/>
        <v/>
      </c>
      <c r="H24" s="32"/>
      <c r="I24" s="37"/>
      <c r="J24" s="39"/>
    </row>
    <row r="25" spans="1:10" x14ac:dyDescent="0.2">
      <c r="A25" s="29">
        <v>43880</v>
      </c>
      <c r="B25" s="54"/>
      <c r="C25" s="54"/>
      <c r="D25" s="54"/>
      <c r="E25" s="30" t="str">
        <f t="shared" si="0"/>
        <v/>
      </c>
      <c r="F25" s="31" t="str">
        <f t="shared" si="1"/>
        <v/>
      </c>
      <c r="G25" s="11" t="str">
        <f t="shared" si="2"/>
        <v/>
      </c>
      <c r="H25" s="32"/>
      <c r="I25" s="37"/>
      <c r="J25" s="39"/>
    </row>
    <row r="26" spans="1:10" x14ac:dyDescent="0.2">
      <c r="A26" s="29">
        <v>43881</v>
      </c>
      <c r="B26" s="54"/>
      <c r="C26" s="54"/>
      <c r="D26" s="54"/>
      <c r="E26" s="30" t="str">
        <f t="shared" si="0"/>
        <v/>
      </c>
      <c r="F26" s="31" t="str">
        <f t="shared" si="1"/>
        <v/>
      </c>
      <c r="G26" s="11" t="str">
        <f t="shared" si="2"/>
        <v/>
      </c>
      <c r="H26" s="32"/>
      <c r="I26" s="37"/>
      <c r="J26" s="39"/>
    </row>
    <row r="27" spans="1:10" x14ac:dyDescent="0.2">
      <c r="A27" s="29">
        <v>43882</v>
      </c>
      <c r="B27" s="54"/>
      <c r="C27" s="54"/>
      <c r="D27" s="54"/>
      <c r="E27" s="30" t="str">
        <f t="shared" si="0"/>
        <v/>
      </c>
      <c r="F27" s="31" t="str">
        <f t="shared" si="1"/>
        <v/>
      </c>
      <c r="G27" s="11" t="str">
        <f t="shared" si="2"/>
        <v/>
      </c>
      <c r="H27" s="32"/>
      <c r="I27" s="37"/>
      <c r="J27" s="39"/>
    </row>
    <row r="28" spans="1:10" x14ac:dyDescent="0.2">
      <c r="A28" s="29">
        <v>43883</v>
      </c>
      <c r="B28" s="27"/>
      <c r="C28" s="27"/>
      <c r="D28" s="27"/>
      <c r="E28" s="30" t="str">
        <f t="shared" si="0"/>
        <v/>
      </c>
      <c r="F28" s="31" t="str">
        <f t="shared" si="1"/>
        <v/>
      </c>
      <c r="G28" s="11" t="str">
        <f t="shared" si="2"/>
        <v/>
      </c>
      <c r="H28" s="32"/>
      <c r="I28" s="37"/>
      <c r="J28" s="39"/>
    </row>
    <row r="29" spans="1:10" x14ac:dyDescent="0.2">
      <c r="A29" s="29">
        <v>43884</v>
      </c>
      <c r="B29" s="27"/>
      <c r="C29" s="27"/>
      <c r="D29" s="27"/>
      <c r="E29" s="30" t="str">
        <f t="shared" si="0"/>
        <v/>
      </c>
      <c r="F29" s="31" t="str">
        <f t="shared" si="1"/>
        <v/>
      </c>
      <c r="G29" s="11" t="str">
        <f t="shared" si="2"/>
        <v/>
      </c>
      <c r="H29" s="32"/>
      <c r="I29" s="37"/>
      <c r="J29" s="39"/>
    </row>
    <row r="30" spans="1:10" x14ac:dyDescent="0.2">
      <c r="A30" s="29">
        <v>43885</v>
      </c>
      <c r="B30" s="26"/>
      <c r="C30" s="26"/>
      <c r="D30" s="26"/>
      <c r="E30" s="30" t="str">
        <f t="shared" si="0"/>
        <v/>
      </c>
      <c r="F30" s="31" t="str">
        <f t="shared" si="1"/>
        <v/>
      </c>
      <c r="G30" s="11" t="str">
        <f t="shared" si="2"/>
        <v/>
      </c>
      <c r="H30" s="32"/>
      <c r="I30" s="37"/>
      <c r="J30" s="39"/>
    </row>
    <row r="31" spans="1:10" x14ac:dyDescent="0.2">
      <c r="A31" s="29">
        <v>43886</v>
      </c>
      <c r="B31" s="26"/>
      <c r="C31" s="26"/>
      <c r="D31" s="26"/>
      <c r="E31" s="30" t="str">
        <f t="shared" si="0"/>
        <v/>
      </c>
      <c r="F31" s="31" t="str">
        <f t="shared" si="1"/>
        <v/>
      </c>
      <c r="G31" s="11" t="str">
        <f t="shared" si="2"/>
        <v/>
      </c>
      <c r="H31" s="32"/>
      <c r="I31" s="37"/>
      <c r="J31" s="39"/>
    </row>
    <row r="32" spans="1:10" x14ac:dyDescent="0.2">
      <c r="A32" s="29">
        <v>43887</v>
      </c>
      <c r="B32" s="54"/>
      <c r="C32" s="54"/>
      <c r="D32" s="54"/>
      <c r="E32" s="30" t="str">
        <f t="shared" si="0"/>
        <v/>
      </c>
      <c r="F32" s="31" t="str">
        <f t="shared" si="1"/>
        <v/>
      </c>
      <c r="G32" s="11" t="str">
        <f t="shared" si="2"/>
        <v/>
      </c>
      <c r="H32" s="32"/>
      <c r="I32" s="37"/>
      <c r="J32" s="39"/>
    </row>
    <row r="33" spans="1:12" x14ac:dyDescent="0.2">
      <c r="A33" s="29">
        <v>43888</v>
      </c>
      <c r="B33" s="54"/>
      <c r="C33" s="54"/>
      <c r="D33" s="54"/>
      <c r="E33" s="30" t="str">
        <f t="shared" si="0"/>
        <v/>
      </c>
      <c r="F33" s="31" t="str">
        <f t="shared" si="1"/>
        <v/>
      </c>
      <c r="G33" s="11" t="str">
        <f t="shared" si="2"/>
        <v/>
      </c>
      <c r="H33" s="32"/>
      <c r="I33" s="37"/>
      <c r="J33" s="39"/>
    </row>
    <row r="34" spans="1:12" x14ac:dyDescent="0.2">
      <c r="A34" s="29">
        <v>43889</v>
      </c>
      <c r="B34" s="54"/>
      <c r="C34" s="54"/>
      <c r="D34" s="54"/>
      <c r="E34" s="30" t="str">
        <f t="shared" si="0"/>
        <v/>
      </c>
      <c r="F34" s="31" t="str">
        <f t="shared" si="1"/>
        <v/>
      </c>
      <c r="G34" s="11" t="str">
        <f t="shared" si="2"/>
        <v/>
      </c>
      <c r="H34" s="32"/>
      <c r="I34" s="37"/>
      <c r="J34" s="39"/>
    </row>
    <row r="35" spans="1:12" x14ac:dyDescent="0.2">
      <c r="A35" s="29">
        <v>43890</v>
      </c>
      <c r="B35" s="27"/>
      <c r="C35" s="27"/>
      <c r="D35" s="27"/>
      <c r="E35" s="30" t="str">
        <f t="shared" si="0"/>
        <v/>
      </c>
      <c r="F35" s="31" t="str">
        <f t="shared" si="1"/>
        <v/>
      </c>
      <c r="G35" s="11" t="str">
        <f t="shared" si="2"/>
        <v/>
      </c>
      <c r="H35" s="32"/>
      <c r="I35" s="37"/>
      <c r="J35" s="39"/>
    </row>
    <row r="36" spans="1:12" ht="15.75" x14ac:dyDescent="0.25">
      <c r="A36" s="2"/>
      <c r="B36" s="126"/>
      <c r="C36" s="126"/>
      <c r="D36" s="126"/>
      <c r="E36" s="121" t="s">
        <v>3</v>
      </c>
      <c r="F36" s="122">
        <f>SUM(F1:F35)</f>
        <v>0</v>
      </c>
      <c r="G36" s="123">
        <f>SUM(G1:G35)</f>
        <v>0</v>
      </c>
      <c r="H36" s="117"/>
      <c r="I36" s="128" t="s">
        <v>6</v>
      </c>
    </row>
    <row r="37" spans="1:12" ht="18" x14ac:dyDescent="0.25">
      <c r="A37" s="2"/>
      <c r="B37" s="1"/>
      <c r="C37" s="1"/>
      <c r="D37" s="1"/>
      <c r="H37" s="124" t="str">
        <f>IF(F36&gt;G36,L37,IF(G36&gt;F36,K37,""))</f>
        <v/>
      </c>
      <c r="I37" s="119">
        <f>IF(F36&lt;G36,G36-F36,F36-G36)</f>
        <v>0</v>
      </c>
      <c r="K37" s="112" t="s">
        <v>19</v>
      </c>
      <c r="L37" s="112" t="s">
        <v>18</v>
      </c>
    </row>
    <row r="39" spans="1:12" x14ac:dyDescent="0.2">
      <c r="A39" s="2"/>
    </row>
    <row r="40" spans="1:12" x14ac:dyDescent="0.2">
      <c r="A40" s="118" t="s">
        <v>21</v>
      </c>
      <c r="B40" s="116"/>
      <c r="C40" s="118" t="s">
        <v>20</v>
      </c>
      <c r="D40" s="118"/>
      <c r="E40" s="118"/>
      <c r="F40" s="118"/>
    </row>
  </sheetData>
  <sheetProtection sheet="1" objects="1" scenarios="1" formatCells="0" selectLockedCells="1"/>
  <protectedRanges>
    <protectedRange sqref="E7:E35" name="Alue2_1"/>
    <protectedRange sqref="E7:E35" name="Alue1_1"/>
  </protectedRanges>
  <customSheetViews>
    <customSheetView guid="{D45CB32A-8FFA-49EF-A105-E5588F8DCA7A}" showGridLines="0" fitToPage="1" printArea="1">
      <selection activeCell="D33" sqref="D33"/>
      <pageMargins left="0.74803149606299213" right="0.74803149606299213" top="0.98425196850393704" bottom="0.98425196850393704" header="0.51181102362204722" footer="0.51181102362204722"/>
      <pageSetup paperSize="9" scale="93" orientation="landscape" horizontalDpi="300" verticalDpi="300"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88" orientation="landscape" horizontalDpi="300" verticalDpi="300"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42"/>
  <sheetViews>
    <sheetView showGridLines="0" workbookViewId="0">
      <selection activeCell="B6" sqref="B6"/>
    </sheetView>
  </sheetViews>
  <sheetFormatPr defaultRowHeight="12.75" x14ac:dyDescent="0.2"/>
  <cols>
    <col min="1" max="1" width="9.28515625" customWidth="1"/>
    <col min="2" max="4" width="10.28515625" customWidth="1"/>
    <col min="5" max="5" width="12.28515625" customWidth="1"/>
    <col min="6" max="7" width="12.7109375" customWidth="1"/>
    <col min="8" max="8" width="2" customWidth="1"/>
    <col min="9" max="9" width="24.5703125" customWidth="1"/>
    <col min="10" max="10" width="0.140625" hidden="1" customWidth="1"/>
    <col min="11" max="11" width="0.42578125" hidden="1" customWidth="1"/>
    <col min="12" max="12" width="0.28515625" hidden="1" customWidth="1"/>
  </cols>
  <sheetData>
    <row r="1" spans="1:9" ht="15" x14ac:dyDescent="0.2">
      <c r="A1" s="125" t="s">
        <v>12</v>
      </c>
      <c r="B1" s="49"/>
      <c r="C1" s="49"/>
      <c r="D1" s="49"/>
      <c r="E1" s="51"/>
      <c r="F1" s="49"/>
      <c r="G1" s="49"/>
      <c r="H1" s="49"/>
    </row>
    <row r="2" spans="1:9" ht="15.75" x14ac:dyDescent="0.25">
      <c r="A2" s="154" t="str">
        <f>IF(Tammikuu!$A$2="","",Tammikuu!$A$2)</f>
        <v/>
      </c>
      <c r="B2" s="154"/>
      <c r="C2" s="154"/>
      <c r="D2" s="154"/>
      <c r="E2" s="49"/>
      <c r="F2" s="49"/>
      <c r="G2" s="49"/>
      <c r="H2" s="49"/>
    </row>
    <row r="3" spans="1:9" x14ac:dyDescent="0.2">
      <c r="A3" s="82"/>
      <c r="B3" s="82"/>
      <c r="C3" s="82"/>
      <c r="D3" s="82"/>
      <c r="E3" s="39"/>
      <c r="F3" s="39"/>
      <c r="G3" s="39"/>
      <c r="H3" s="39"/>
    </row>
    <row r="4" spans="1:9" s="4" customFormat="1" ht="20.25" customHeight="1" x14ac:dyDescent="0.2">
      <c r="A4" s="89" t="s">
        <v>7</v>
      </c>
      <c r="B4" s="90" t="s">
        <v>0</v>
      </c>
      <c r="C4" s="90" t="s">
        <v>1</v>
      </c>
      <c r="D4" s="90" t="s">
        <v>2</v>
      </c>
      <c r="E4" s="91" t="s">
        <v>3</v>
      </c>
      <c r="F4" s="92" t="s">
        <v>4</v>
      </c>
      <c r="G4" s="90" t="s">
        <v>5</v>
      </c>
      <c r="H4" s="93"/>
      <c r="I4" s="61"/>
    </row>
    <row r="5" spans="1:9" s="4" customFormat="1" x14ac:dyDescent="0.2">
      <c r="A5" s="14"/>
      <c r="B5" s="21"/>
      <c r="C5" s="21"/>
      <c r="D5" s="21"/>
      <c r="E5" s="8"/>
      <c r="F5" s="22">
        <f>Helmikuu!F36</f>
        <v>0</v>
      </c>
      <c r="G5" s="23">
        <f>Helmikuu!G36</f>
        <v>0</v>
      </c>
      <c r="H5" s="34" t="s">
        <v>8</v>
      </c>
      <c r="I5" s="64"/>
    </row>
    <row r="6" spans="1:9" x14ac:dyDescent="0.2">
      <c r="A6" s="29">
        <v>43891</v>
      </c>
      <c r="B6" s="25"/>
      <c r="C6" s="25"/>
      <c r="D6" s="25"/>
      <c r="E6" s="30" t="str">
        <f t="shared" ref="E6:E36" si="0">IF(D6="","",TEXT((D6-C6-B6),"t:mm"))</f>
        <v/>
      </c>
      <c r="F6" s="31" t="str">
        <f>IF(D6="","",IF(E6-"7:21"&lt;0,"",E6-"7:21"))</f>
        <v/>
      </c>
      <c r="G6" s="11" t="str">
        <f>IF(D6="","",IF(E6-"7:21"&gt;0,"","7:21"-E6))</f>
        <v/>
      </c>
      <c r="H6" s="12"/>
      <c r="I6" s="37"/>
    </row>
    <row r="7" spans="1:9" x14ac:dyDescent="0.2">
      <c r="A7" s="29">
        <v>43892</v>
      </c>
      <c r="B7" s="24"/>
      <c r="C7" s="24"/>
      <c r="D7" s="24"/>
      <c r="E7" s="30" t="str">
        <f t="shared" si="0"/>
        <v/>
      </c>
      <c r="F7" s="31" t="str">
        <f t="shared" ref="F7:F36" si="1">IF(D7="","",IF(E7-"7:21"&lt;0,"",E7-"7:21"))</f>
        <v/>
      </c>
      <c r="G7" s="11" t="str">
        <f t="shared" ref="G7:G36" si="2">IF(D7="","",IF(E7-"7:21"&gt;0,"","7:21"-E7))</f>
        <v/>
      </c>
      <c r="H7" s="12"/>
      <c r="I7" s="37"/>
    </row>
    <row r="8" spans="1:9" x14ac:dyDescent="0.2">
      <c r="A8" s="29">
        <v>43893</v>
      </c>
      <c r="B8" s="24"/>
      <c r="C8" s="24"/>
      <c r="D8" s="24"/>
      <c r="E8" s="30" t="str">
        <f t="shared" si="0"/>
        <v/>
      </c>
      <c r="F8" s="31" t="str">
        <f t="shared" si="1"/>
        <v/>
      </c>
      <c r="G8" s="11" t="str">
        <f t="shared" si="2"/>
        <v/>
      </c>
      <c r="H8" s="12"/>
      <c r="I8" s="37"/>
    </row>
    <row r="9" spans="1:9" x14ac:dyDescent="0.2">
      <c r="A9" s="29">
        <v>43894</v>
      </c>
      <c r="B9" s="24"/>
      <c r="C9" s="24"/>
      <c r="D9" s="24"/>
      <c r="E9" s="30" t="str">
        <f t="shared" si="0"/>
        <v/>
      </c>
      <c r="F9" s="31" t="str">
        <f t="shared" si="1"/>
        <v/>
      </c>
      <c r="G9" s="11" t="str">
        <f t="shared" si="2"/>
        <v/>
      </c>
      <c r="H9" s="12"/>
      <c r="I9" s="37"/>
    </row>
    <row r="10" spans="1:9" x14ac:dyDescent="0.2">
      <c r="A10" s="29">
        <v>43895</v>
      </c>
      <c r="B10" s="54"/>
      <c r="C10" s="54"/>
      <c r="D10" s="54"/>
      <c r="E10" s="30" t="str">
        <f t="shared" si="0"/>
        <v/>
      </c>
      <c r="F10" s="31" t="str">
        <f t="shared" si="1"/>
        <v/>
      </c>
      <c r="G10" s="11" t="str">
        <f t="shared" si="2"/>
        <v/>
      </c>
      <c r="H10" s="12"/>
      <c r="I10" s="37"/>
    </row>
    <row r="11" spans="1:9" x14ac:dyDescent="0.2">
      <c r="A11" s="29">
        <v>43896</v>
      </c>
      <c r="B11" s="54"/>
      <c r="C11" s="54"/>
      <c r="D11" s="54"/>
      <c r="E11" s="30" t="str">
        <f t="shared" si="0"/>
        <v/>
      </c>
      <c r="F11" s="31" t="str">
        <f t="shared" si="1"/>
        <v/>
      </c>
      <c r="G11" s="11" t="str">
        <f t="shared" si="2"/>
        <v/>
      </c>
      <c r="H11" s="13"/>
      <c r="I11" s="37"/>
    </row>
    <row r="12" spans="1:9" x14ac:dyDescent="0.2">
      <c r="A12" s="29">
        <v>43897</v>
      </c>
      <c r="B12" s="27"/>
      <c r="C12" s="27"/>
      <c r="D12" s="27"/>
      <c r="E12" s="30" t="str">
        <f t="shared" si="0"/>
        <v/>
      </c>
      <c r="F12" s="31" t="str">
        <f t="shared" si="1"/>
        <v/>
      </c>
      <c r="G12" s="11" t="str">
        <f t="shared" si="2"/>
        <v/>
      </c>
      <c r="H12" s="12"/>
      <c r="I12" s="37"/>
    </row>
    <row r="13" spans="1:9" x14ac:dyDescent="0.2">
      <c r="A13" s="29">
        <v>43898</v>
      </c>
      <c r="B13" s="27"/>
      <c r="C13" s="27"/>
      <c r="D13" s="27"/>
      <c r="E13" s="30" t="str">
        <f t="shared" si="0"/>
        <v/>
      </c>
      <c r="F13" s="31" t="str">
        <f t="shared" si="1"/>
        <v/>
      </c>
      <c r="G13" s="11" t="str">
        <f t="shared" si="2"/>
        <v/>
      </c>
      <c r="H13" s="12"/>
      <c r="I13" s="37"/>
    </row>
    <row r="14" spans="1:9" x14ac:dyDescent="0.2">
      <c r="A14" s="29">
        <v>43899</v>
      </c>
      <c r="B14" s="54"/>
      <c r="C14" s="54"/>
      <c r="D14" s="54"/>
      <c r="E14" s="30" t="str">
        <f t="shared" si="0"/>
        <v/>
      </c>
      <c r="F14" s="31" t="str">
        <f t="shared" si="1"/>
        <v/>
      </c>
      <c r="G14" s="11" t="str">
        <f t="shared" si="2"/>
        <v/>
      </c>
      <c r="H14" s="12"/>
      <c r="I14" s="37"/>
    </row>
    <row r="15" spans="1:9" x14ac:dyDescent="0.2">
      <c r="A15" s="29">
        <v>43900</v>
      </c>
      <c r="B15" s="26"/>
      <c r="C15" s="26"/>
      <c r="D15" s="26"/>
      <c r="E15" s="30" t="str">
        <f t="shared" si="0"/>
        <v/>
      </c>
      <c r="F15" s="31" t="str">
        <f t="shared" si="1"/>
        <v/>
      </c>
      <c r="G15" s="11" t="str">
        <f t="shared" si="2"/>
        <v/>
      </c>
      <c r="H15" s="12"/>
      <c r="I15" s="37"/>
    </row>
    <row r="16" spans="1:9" x14ac:dyDescent="0.2">
      <c r="A16" s="29">
        <v>43901</v>
      </c>
      <c r="B16" s="26"/>
      <c r="C16" s="26"/>
      <c r="D16" s="26"/>
      <c r="E16" s="30" t="str">
        <f t="shared" si="0"/>
        <v/>
      </c>
      <c r="F16" s="31" t="str">
        <f t="shared" si="1"/>
        <v/>
      </c>
      <c r="G16" s="11" t="str">
        <f t="shared" si="2"/>
        <v/>
      </c>
      <c r="H16" s="12"/>
      <c r="I16" s="37"/>
    </row>
    <row r="17" spans="1:9" x14ac:dyDescent="0.2">
      <c r="A17" s="29">
        <v>43902</v>
      </c>
      <c r="B17" s="54"/>
      <c r="C17" s="54"/>
      <c r="D17" s="54"/>
      <c r="E17" s="30" t="str">
        <f t="shared" si="0"/>
        <v/>
      </c>
      <c r="F17" s="31" t="str">
        <f t="shared" si="1"/>
        <v/>
      </c>
      <c r="G17" s="11" t="str">
        <f t="shared" si="2"/>
        <v/>
      </c>
      <c r="H17" s="12"/>
      <c r="I17" s="37"/>
    </row>
    <row r="18" spans="1:9" x14ac:dyDescent="0.2">
      <c r="A18" s="29">
        <v>43903</v>
      </c>
      <c r="B18" s="54"/>
      <c r="C18" s="54"/>
      <c r="D18" s="54"/>
      <c r="E18" s="30" t="str">
        <f t="shared" si="0"/>
        <v/>
      </c>
      <c r="F18" s="31" t="str">
        <f t="shared" si="1"/>
        <v/>
      </c>
      <c r="G18" s="11" t="str">
        <f t="shared" si="2"/>
        <v/>
      </c>
      <c r="H18" s="12"/>
      <c r="I18" s="37"/>
    </row>
    <row r="19" spans="1:9" x14ac:dyDescent="0.2">
      <c r="A19" s="29">
        <v>43904</v>
      </c>
      <c r="B19" s="27"/>
      <c r="C19" s="27"/>
      <c r="D19" s="27"/>
      <c r="E19" s="30" t="str">
        <f t="shared" si="0"/>
        <v/>
      </c>
      <c r="F19" s="31" t="str">
        <f t="shared" si="1"/>
        <v/>
      </c>
      <c r="G19" s="11" t="str">
        <f t="shared" si="2"/>
        <v/>
      </c>
      <c r="H19" s="12"/>
      <c r="I19" s="37"/>
    </row>
    <row r="20" spans="1:9" x14ac:dyDescent="0.2">
      <c r="A20" s="29">
        <v>43905</v>
      </c>
      <c r="B20" s="27"/>
      <c r="C20" s="27"/>
      <c r="D20" s="27"/>
      <c r="E20" s="30" t="str">
        <f t="shared" si="0"/>
        <v/>
      </c>
      <c r="F20" s="31" t="str">
        <f t="shared" si="1"/>
        <v/>
      </c>
      <c r="G20" s="11" t="str">
        <f t="shared" si="2"/>
        <v/>
      </c>
      <c r="H20" s="12"/>
      <c r="I20" s="37"/>
    </row>
    <row r="21" spans="1:9" x14ac:dyDescent="0.2">
      <c r="A21" s="29">
        <v>43906</v>
      </c>
      <c r="B21" s="54"/>
      <c r="C21" s="54"/>
      <c r="D21" s="54"/>
      <c r="E21" s="30" t="str">
        <f t="shared" si="0"/>
        <v/>
      </c>
      <c r="F21" s="31" t="str">
        <f t="shared" si="1"/>
        <v/>
      </c>
      <c r="G21" s="11" t="str">
        <f t="shared" si="2"/>
        <v/>
      </c>
      <c r="H21" s="12"/>
      <c r="I21" s="37"/>
    </row>
    <row r="22" spans="1:9" x14ac:dyDescent="0.2">
      <c r="A22" s="29">
        <v>43907</v>
      </c>
      <c r="B22" s="26"/>
      <c r="C22" s="26"/>
      <c r="D22" s="26"/>
      <c r="E22" s="30" t="str">
        <f t="shared" si="0"/>
        <v/>
      </c>
      <c r="F22" s="31" t="str">
        <f t="shared" si="1"/>
        <v/>
      </c>
      <c r="G22" s="11" t="str">
        <f t="shared" si="2"/>
        <v/>
      </c>
      <c r="H22" s="12"/>
      <c r="I22" s="37"/>
    </row>
    <row r="23" spans="1:9" x14ac:dyDescent="0.2">
      <c r="A23" s="29">
        <v>43908</v>
      </c>
      <c r="B23" s="26"/>
      <c r="C23" s="26"/>
      <c r="D23" s="26"/>
      <c r="E23" s="30" t="str">
        <f t="shared" si="0"/>
        <v/>
      </c>
      <c r="F23" s="31" t="str">
        <f t="shared" si="1"/>
        <v/>
      </c>
      <c r="G23" s="11" t="str">
        <f t="shared" si="2"/>
        <v/>
      </c>
      <c r="H23" s="12"/>
      <c r="I23" s="37"/>
    </row>
    <row r="24" spans="1:9" x14ac:dyDescent="0.2">
      <c r="A24" s="29">
        <v>43909</v>
      </c>
      <c r="B24" s="54"/>
      <c r="C24" s="54"/>
      <c r="D24" s="54"/>
      <c r="E24" s="30" t="str">
        <f t="shared" si="0"/>
        <v/>
      </c>
      <c r="F24" s="31" t="str">
        <f t="shared" si="1"/>
        <v/>
      </c>
      <c r="G24" s="11" t="str">
        <f t="shared" si="2"/>
        <v/>
      </c>
      <c r="H24" s="12"/>
      <c r="I24" s="37"/>
    </row>
    <row r="25" spans="1:9" x14ac:dyDescent="0.2">
      <c r="A25" s="29">
        <v>43910</v>
      </c>
      <c r="B25" s="54"/>
      <c r="C25" s="54"/>
      <c r="D25" s="54"/>
      <c r="E25" s="30" t="str">
        <f t="shared" si="0"/>
        <v/>
      </c>
      <c r="F25" s="31" t="str">
        <f t="shared" si="1"/>
        <v/>
      </c>
      <c r="G25" s="11" t="str">
        <f t="shared" si="2"/>
        <v/>
      </c>
      <c r="H25" s="12"/>
      <c r="I25" s="37"/>
    </row>
    <row r="26" spans="1:9" x14ac:dyDescent="0.2">
      <c r="A26" s="29">
        <v>43911</v>
      </c>
      <c r="B26" s="27"/>
      <c r="C26" s="27"/>
      <c r="D26" s="27"/>
      <c r="E26" s="30" t="str">
        <f t="shared" si="0"/>
        <v/>
      </c>
      <c r="F26" s="31" t="str">
        <f t="shared" si="1"/>
        <v/>
      </c>
      <c r="G26" s="11" t="str">
        <f t="shared" si="2"/>
        <v/>
      </c>
      <c r="H26" s="12"/>
      <c r="I26" s="37"/>
    </row>
    <row r="27" spans="1:9" x14ac:dyDescent="0.2">
      <c r="A27" s="29">
        <v>43912</v>
      </c>
      <c r="B27" s="27"/>
      <c r="C27" s="27"/>
      <c r="D27" s="27"/>
      <c r="E27" s="30" t="str">
        <f t="shared" si="0"/>
        <v/>
      </c>
      <c r="F27" s="31" t="str">
        <f t="shared" si="1"/>
        <v/>
      </c>
      <c r="G27" s="11" t="str">
        <f t="shared" si="2"/>
        <v/>
      </c>
      <c r="H27" s="12"/>
      <c r="I27" s="37"/>
    </row>
    <row r="28" spans="1:9" x14ac:dyDescent="0.2">
      <c r="A28" s="29">
        <v>43913</v>
      </c>
      <c r="B28" s="54"/>
      <c r="C28" s="54"/>
      <c r="D28" s="54"/>
      <c r="E28" s="30" t="str">
        <f t="shared" si="0"/>
        <v/>
      </c>
      <c r="F28" s="31" t="str">
        <f t="shared" si="1"/>
        <v/>
      </c>
      <c r="G28" s="11" t="str">
        <f t="shared" si="2"/>
        <v/>
      </c>
      <c r="H28" s="12"/>
      <c r="I28" s="37"/>
    </row>
    <row r="29" spans="1:9" x14ac:dyDescent="0.2">
      <c r="A29" s="29">
        <v>43914</v>
      </c>
      <c r="B29" s="26"/>
      <c r="C29" s="26"/>
      <c r="D29" s="26"/>
      <c r="E29" s="30" t="str">
        <f t="shared" si="0"/>
        <v/>
      </c>
      <c r="F29" s="31" t="str">
        <f t="shared" si="1"/>
        <v/>
      </c>
      <c r="G29" s="11" t="str">
        <f t="shared" si="2"/>
        <v/>
      </c>
      <c r="H29" s="12"/>
      <c r="I29" s="37"/>
    </row>
    <row r="30" spans="1:9" x14ac:dyDescent="0.2">
      <c r="A30" s="29">
        <v>43915</v>
      </c>
      <c r="B30" s="26"/>
      <c r="C30" s="26"/>
      <c r="D30" s="26"/>
      <c r="E30" s="30" t="str">
        <f t="shared" si="0"/>
        <v/>
      </c>
      <c r="F30" s="31" t="str">
        <f t="shared" si="1"/>
        <v/>
      </c>
      <c r="G30" s="11" t="str">
        <f t="shared" si="2"/>
        <v/>
      </c>
      <c r="H30" s="12"/>
      <c r="I30" s="40"/>
    </row>
    <row r="31" spans="1:9" x14ac:dyDescent="0.2">
      <c r="A31" s="29">
        <v>43916</v>
      </c>
      <c r="B31" s="26"/>
      <c r="C31" s="26"/>
      <c r="D31" s="26"/>
      <c r="E31" s="30" t="str">
        <f t="shared" si="0"/>
        <v/>
      </c>
      <c r="F31" s="31" t="str">
        <f t="shared" si="1"/>
        <v/>
      </c>
      <c r="G31" s="11" t="str">
        <f t="shared" si="2"/>
        <v/>
      </c>
      <c r="H31" s="12"/>
      <c r="I31" s="37"/>
    </row>
    <row r="32" spans="1:9" x14ac:dyDescent="0.2">
      <c r="A32" s="29">
        <v>43917</v>
      </c>
      <c r="B32" s="26"/>
      <c r="C32" s="26"/>
      <c r="D32" s="26"/>
      <c r="E32" s="30" t="str">
        <f t="shared" si="0"/>
        <v/>
      </c>
      <c r="F32" s="31" t="str">
        <f t="shared" si="1"/>
        <v/>
      </c>
      <c r="G32" s="11" t="str">
        <f t="shared" si="2"/>
        <v/>
      </c>
      <c r="H32" s="12"/>
      <c r="I32" s="37"/>
    </row>
    <row r="33" spans="1:12" x14ac:dyDescent="0.2">
      <c r="A33" s="29">
        <v>43918</v>
      </c>
      <c r="B33" s="28"/>
      <c r="C33" s="28"/>
      <c r="D33" s="28"/>
      <c r="E33" s="30" t="str">
        <f t="shared" si="0"/>
        <v/>
      </c>
      <c r="F33" s="31" t="str">
        <f t="shared" si="1"/>
        <v/>
      </c>
      <c r="G33" s="11" t="str">
        <f t="shared" si="2"/>
        <v/>
      </c>
      <c r="H33" s="12"/>
      <c r="I33" s="40"/>
    </row>
    <row r="34" spans="1:12" x14ac:dyDescent="0.2">
      <c r="A34" s="29">
        <v>43919</v>
      </c>
      <c r="B34" s="27"/>
      <c r="C34" s="27"/>
      <c r="D34" s="27"/>
      <c r="E34" s="30" t="str">
        <f t="shared" si="0"/>
        <v/>
      </c>
      <c r="F34" s="31" t="str">
        <f t="shared" si="1"/>
        <v/>
      </c>
      <c r="G34" s="11" t="str">
        <f t="shared" si="2"/>
        <v/>
      </c>
      <c r="H34" s="12"/>
      <c r="I34" s="40"/>
    </row>
    <row r="35" spans="1:12" x14ac:dyDescent="0.2">
      <c r="A35" s="29">
        <v>43920</v>
      </c>
      <c r="B35" s="26"/>
      <c r="C35" s="26"/>
      <c r="D35" s="26"/>
      <c r="E35" s="30" t="str">
        <f t="shared" si="0"/>
        <v/>
      </c>
      <c r="F35" s="31" t="str">
        <f t="shared" si="1"/>
        <v/>
      </c>
      <c r="G35" s="11" t="str">
        <f t="shared" si="2"/>
        <v/>
      </c>
      <c r="H35" s="12"/>
      <c r="I35" s="38"/>
    </row>
    <row r="36" spans="1:12" x14ac:dyDescent="0.2">
      <c r="A36" s="29">
        <v>43921</v>
      </c>
      <c r="B36" s="26"/>
      <c r="C36" s="26"/>
      <c r="D36" s="26"/>
      <c r="E36" s="30" t="str">
        <f t="shared" si="0"/>
        <v/>
      </c>
      <c r="F36" s="31" t="str">
        <f t="shared" si="1"/>
        <v/>
      </c>
      <c r="G36" s="11" t="str">
        <f t="shared" si="2"/>
        <v/>
      </c>
      <c r="H36" s="12"/>
      <c r="I36" s="37"/>
    </row>
    <row r="37" spans="1:12" ht="15.75" x14ac:dyDescent="0.25">
      <c r="A37" s="35"/>
      <c r="B37" s="36"/>
      <c r="C37" s="36"/>
      <c r="D37" s="36"/>
      <c r="E37" s="121" t="s">
        <v>3</v>
      </c>
      <c r="F37" s="122">
        <f>SUM(F3:F36)</f>
        <v>0</v>
      </c>
      <c r="G37" s="123">
        <f>SUM(G3:G36)</f>
        <v>0</v>
      </c>
      <c r="H37" s="117"/>
      <c r="I37" s="128" t="s">
        <v>6</v>
      </c>
    </row>
    <row r="38" spans="1:12" ht="18" x14ac:dyDescent="0.25">
      <c r="A38" s="35"/>
      <c r="B38" s="36"/>
      <c r="C38" s="36"/>
      <c r="D38" s="36"/>
      <c r="H38" s="124" t="str">
        <f>IF(F37&gt;G37,L38,IF(G37&gt;F37,K38,""))</f>
        <v/>
      </c>
      <c r="I38" s="119">
        <f>IF(F37&lt;G37,G37-F37,F37-G37)</f>
        <v>0</v>
      </c>
      <c r="K38" s="112" t="s">
        <v>19</v>
      </c>
      <c r="L38" s="112" t="s">
        <v>18</v>
      </c>
    </row>
    <row r="42" spans="1:12" x14ac:dyDescent="0.2">
      <c r="A42" s="118" t="s">
        <v>21</v>
      </c>
      <c r="B42" s="116"/>
      <c r="C42" s="118" t="s">
        <v>20</v>
      </c>
      <c r="D42" s="118"/>
      <c r="E42" s="118"/>
      <c r="F42" s="118"/>
    </row>
  </sheetData>
  <sheetProtection sheet="1" objects="1" scenarios="1" formatCells="0" selectLockedCells="1"/>
  <protectedRanges>
    <protectedRange sqref="E6:E36" name="Alue2"/>
    <protectedRange sqref="E6:E36" name="Alue1"/>
  </protectedRanges>
  <customSheetViews>
    <customSheetView guid="{D45CB32A-8FFA-49EF-A105-E5588F8DCA7A}" showGridLines="0" fitToPage="1">
      <selection activeCell="I6" sqref="I6"/>
      <pageMargins left="0.74803149606299213" right="0.74803149606299213" top="0.98425196850393704" bottom="0.98425196850393704" header="0.51181102362204722" footer="0.51181102362204722"/>
      <pageSetup paperSize="9" scale="91"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2"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42"/>
  <sheetViews>
    <sheetView showGridLines="0" workbookViewId="0">
      <selection activeCell="B6" sqref="B6"/>
    </sheetView>
  </sheetViews>
  <sheetFormatPr defaultRowHeight="12.75" x14ac:dyDescent="0.2"/>
  <cols>
    <col min="1" max="1" width="9.28515625" customWidth="1"/>
    <col min="2" max="4" width="10.28515625" customWidth="1"/>
    <col min="5" max="5" width="12.28515625" customWidth="1"/>
    <col min="6" max="7" width="12.7109375" customWidth="1"/>
    <col min="8" max="8" width="2" customWidth="1"/>
    <col min="9" max="9" width="25.28515625" customWidth="1"/>
    <col min="10" max="12" width="9.140625" hidden="1" customWidth="1"/>
  </cols>
  <sheetData>
    <row r="1" spans="1:9" ht="15" x14ac:dyDescent="0.2">
      <c r="A1" s="125" t="s">
        <v>12</v>
      </c>
      <c r="B1" s="49"/>
      <c r="C1" s="49"/>
      <c r="D1" s="49"/>
      <c r="E1" s="51"/>
      <c r="F1" s="49"/>
      <c r="G1" s="49"/>
      <c r="H1" s="49"/>
    </row>
    <row r="2" spans="1:9" ht="15.75" x14ac:dyDescent="0.25">
      <c r="A2" s="154" t="str">
        <f>IF(Tammikuu!$A$2="","",Tammikuu!$A$2)</f>
        <v/>
      </c>
      <c r="B2" s="154"/>
      <c r="C2" s="154"/>
      <c r="D2" s="154"/>
      <c r="E2" s="49"/>
      <c r="F2" s="49"/>
      <c r="G2" s="49"/>
      <c r="H2" s="49"/>
    </row>
    <row r="3" spans="1:9" x14ac:dyDescent="0.2">
      <c r="A3" s="82"/>
      <c r="B3" s="82"/>
      <c r="C3" s="82"/>
      <c r="D3" s="82"/>
      <c r="E3" s="39"/>
      <c r="F3" s="39"/>
      <c r="G3" s="39"/>
      <c r="H3" s="39"/>
    </row>
    <row r="4" spans="1:9" s="4" customFormat="1" ht="20.25" customHeight="1" x14ac:dyDescent="0.2">
      <c r="A4" s="89" t="s">
        <v>7</v>
      </c>
      <c r="B4" s="94" t="s">
        <v>0</v>
      </c>
      <c r="C4" s="94" t="s">
        <v>1</v>
      </c>
      <c r="D4" s="94" t="s">
        <v>2</v>
      </c>
      <c r="E4" s="95" t="s">
        <v>3</v>
      </c>
      <c r="F4" s="96" t="s">
        <v>4</v>
      </c>
      <c r="G4" s="97" t="s">
        <v>5</v>
      </c>
      <c r="H4" s="98"/>
      <c r="I4" s="62"/>
    </row>
    <row r="5" spans="1:9" s="4" customFormat="1" x14ac:dyDescent="0.2">
      <c r="A5" s="14"/>
      <c r="B5" s="41"/>
      <c r="C5" s="41"/>
      <c r="D5" s="41"/>
      <c r="E5" s="42"/>
      <c r="F5" s="43">
        <f>Maaliskuu!F37</f>
        <v>0</v>
      </c>
      <c r="G5" s="44">
        <f>Maaliskuu!G37</f>
        <v>0</v>
      </c>
      <c r="H5" s="50" t="s">
        <v>8</v>
      </c>
      <c r="I5" s="64"/>
    </row>
    <row r="6" spans="1:9" x14ac:dyDescent="0.2">
      <c r="A6" s="29">
        <v>43922</v>
      </c>
      <c r="B6" s="108"/>
      <c r="C6" s="108"/>
      <c r="D6" s="108"/>
      <c r="E6" s="136" t="str">
        <f t="shared" ref="E6:E35" si="0">IF(D6="","",TEXT((D6-C6-B6),"t:mm"))</f>
        <v/>
      </c>
      <c r="F6" s="137" t="str">
        <f>IF(D6="","",IF(E6-"7:21"&lt;0,"",E6-"7:21"))</f>
        <v/>
      </c>
      <c r="G6" s="45" t="str">
        <f>IF(D6="","",IF(E6-"7:21"&gt;0,"","7:21"-E6))</f>
        <v/>
      </c>
      <c r="H6" s="46"/>
      <c r="I6" s="38"/>
    </row>
    <row r="7" spans="1:9" x14ac:dyDescent="0.2">
      <c r="A7" s="29">
        <v>43923</v>
      </c>
      <c r="B7" s="26"/>
      <c r="C7" s="26"/>
      <c r="D7" s="26"/>
      <c r="E7" s="136" t="str">
        <f t="shared" si="0"/>
        <v/>
      </c>
      <c r="F7" s="137" t="str">
        <f t="shared" ref="F7:F35" si="1">IF(D7="","",IF(E7-"7:21"&lt;0,"",E7-"7:21"))</f>
        <v/>
      </c>
      <c r="G7" s="45" t="str">
        <f t="shared" ref="G7:G35" si="2">IF(D7="","",IF(E7-"7:21"&gt;0,"","7:21"-E7))</f>
        <v/>
      </c>
      <c r="H7" s="46"/>
      <c r="I7" s="38"/>
    </row>
    <row r="8" spans="1:9" x14ac:dyDescent="0.2">
      <c r="A8" s="29">
        <v>43924</v>
      </c>
      <c r="B8" s="54"/>
      <c r="C8" s="54"/>
      <c r="D8" s="54"/>
      <c r="E8" s="136" t="str">
        <f t="shared" si="0"/>
        <v/>
      </c>
      <c r="F8" s="137" t="str">
        <f t="shared" si="1"/>
        <v/>
      </c>
      <c r="G8" s="45" t="str">
        <f t="shared" si="2"/>
        <v/>
      </c>
      <c r="H8" s="46"/>
      <c r="I8" s="40"/>
    </row>
    <row r="9" spans="1:9" x14ac:dyDescent="0.2">
      <c r="A9" s="29">
        <v>43925</v>
      </c>
      <c r="B9" s="27"/>
      <c r="C9" s="27"/>
      <c r="D9" s="27"/>
      <c r="E9" s="136" t="str">
        <f t="shared" si="0"/>
        <v/>
      </c>
      <c r="F9" s="137" t="str">
        <f t="shared" si="1"/>
        <v/>
      </c>
      <c r="G9" s="45" t="str">
        <f t="shared" si="2"/>
        <v/>
      </c>
      <c r="H9" s="46"/>
      <c r="I9" s="37"/>
    </row>
    <row r="10" spans="1:9" x14ac:dyDescent="0.2">
      <c r="A10" s="29">
        <v>43926</v>
      </c>
      <c r="B10" s="27"/>
      <c r="C10" s="27"/>
      <c r="D10" s="27"/>
      <c r="E10" s="136" t="str">
        <f t="shared" si="0"/>
        <v/>
      </c>
      <c r="F10" s="137" t="str">
        <f t="shared" si="1"/>
        <v/>
      </c>
      <c r="G10" s="45" t="str">
        <f t="shared" si="2"/>
        <v/>
      </c>
      <c r="H10" s="46"/>
      <c r="I10" s="37"/>
    </row>
    <row r="11" spans="1:9" x14ac:dyDescent="0.2">
      <c r="A11" s="29">
        <v>43927</v>
      </c>
      <c r="B11" s="54"/>
      <c r="C11" s="54"/>
      <c r="D11" s="54"/>
      <c r="E11" s="136" t="str">
        <f t="shared" si="0"/>
        <v/>
      </c>
      <c r="F11" s="137" t="str">
        <f t="shared" si="1"/>
        <v/>
      </c>
      <c r="G11" s="45" t="str">
        <f t="shared" si="2"/>
        <v/>
      </c>
      <c r="H11" s="47"/>
      <c r="I11" s="40"/>
    </row>
    <row r="12" spans="1:9" x14ac:dyDescent="0.2">
      <c r="A12" s="29">
        <v>43928</v>
      </c>
      <c r="B12" s="26"/>
      <c r="C12" s="26"/>
      <c r="D12" s="26"/>
      <c r="E12" s="136" t="str">
        <f t="shared" si="0"/>
        <v/>
      </c>
      <c r="F12" s="137" t="str">
        <f t="shared" si="1"/>
        <v/>
      </c>
      <c r="G12" s="45" t="str">
        <f t="shared" si="2"/>
        <v/>
      </c>
      <c r="H12" s="46"/>
      <c r="I12" s="37"/>
    </row>
    <row r="13" spans="1:9" x14ac:dyDescent="0.2">
      <c r="A13" s="29">
        <v>43929</v>
      </c>
      <c r="B13" s="26"/>
      <c r="C13" s="26"/>
      <c r="D13" s="26"/>
      <c r="E13" s="136" t="str">
        <f t="shared" si="0"/>
        <v/>
      </c>
      <c r="F13" s="137" t="str">
        <f t="shared" si="1"/>
        <v/>
      </c>
      <c r="G13" s="45" t="str">
        <f t="shared" si="2"/>
        <v/>
      </c>
      <c r="H13" s="46"/>
      <c r="I13" s="37"/>
    </row>
    <row r="14" spans="1:9" x14ac:dyDescent="0.2">
      <c r="A14" s="29">
        <v>43930</v>
      </c>
      <c r="B14" s="54"/>
      <c r="C14" s="54"/>
      <c r="D14" s="54"/>
      <c r="E14" s="136" t="str">
        <f t="shared" si="0"/>
        <v/>
      </c>
      <c r="F14" s="137" t="str">
        <f t="shared" si="1"/>
        <v/>
      </c>
      <c r="G14" s="45" t="str">
        <f t="shared" si="2"/>
        <v/>
      </c>
      <c r="H14" s="46"/>
      <c r="I14" s="37"/>
    </row>
    <row r="15" spans="1:9" x14ac:dyDescent="0.2">
      <c r="A15" s="29">
        <v>43931</v>
      </c>
      <c r="B15" s="27"/>
      <c r="C15" s="27"/>
      <c r="D15" s="27"/>
      <c r="E15" s="136" t="str">
        <f t="shared" si="0"/>
        <v/>
      </c>
      <c r="F15" s="137" t="str">
        <f t="shared" si="1"/>
        <v/>
      </c>
      <c r="G15" s="45" t="str">
        <f t="shared" si="2"/>
        <v/>
      </c>
      <c r="H15" s="46"/>
      <c r="I15" s="111" t="s">
        <v>16</v>
      </c>
    </row>
    <row r="16" spans="1:9" x14ac:dyDescent="0.2">
      <c r="A16" s="29">
        <v>43932</v>
      </c>
      <c r="B16" s="27"/>
      <c r="C16" s="27"/>
      <c r="D16" s="27"/>
      <c r="E16" s="136" t="str">
        <f t="shared" si="0"/>
        <v/>
      </c>
      <c r="F16" s="137" t="str">
        <f t="shared" si="1"/>
        <v/>
      </c>
      <c r="G16" s="45" t="str">
        <f t="shared" si="2"/>
        <v/>
      </c>
      <c r="H16" s="46"/>
      <c r="I16" s="37"/>
    </row>
    <row r="17" spans="1:9" x14ac:dyDescent="0.2">
      <c r="A17" s="29">
        <v>43933</v>
      </c>
      <c r="B17" s="27"/>
      <c r="C17" s="27"/>
      <c r="D17" s="27"/>
      <c r="E17" s="136" t="str">
        <f t="shared" si="0"/>
        <v/>
      </c>
      <c r="F17" s="137" t="str">
        <f t="shared" si="1"/>
        <v/>
      </c>
      <c r="G17" s="45" t="str">
        <f t="shared" si="2"/>
        <v/>
      </c>
      <c r="H17" s="46"/>
      <c r="I17" s="111" t="s">
        <v>25</v>
      </c>
    </row>
    <row r="18" spans="1:9" x14ac:dyDescent="0.2">
      <c r="A18" s="29">
        <v>43934</v>
      </c>
      <c r="B18" s="27"/>
      <c r="C18" s="27"/>
      <c r="D18" s="27"/>
      <c r="E18" s="136" t="str">
        <f t="shared" si="0"/>
        <v/>
      </c>
      <c r="F18" s="137" t="str">
        <f t="shared" si="1"/>
        <v/>
      </c>
      <c r="G18" s="45" t="str">
        <f t="shared" si="2"/>
        <v/>
      </c>
      <c r="H18" s="46"/>
      <c r="I18" s="111" t="s">
        <v>26</v>
      </c>
    </row>
    <row r="19" spans="1:9" x14ac:dyDescent="0.2">
      <c r="A19" s="29">
        <v>43935</v>
      </c>
      <c r="B19" s="26"/>
      <c r="C19" s="26"/>
      <c r="D19" s="26"/>
      <c r="E19" s="136" t="str">
        <f t="shared" si="0"/>
        <v/>
      </c>
      <c r="F19" s="137" t="str">
        <f t="shared" si="1"/>
        <v/>
      </c>
      <c r="G19" s="45" t="str">
        <f t="shared" si="2"/>
        <v/>
      </c>
      <c r="H19" s="46"/>
      <c r="I19" s="38"/>
    </row>
    <row r="20" spans="1:9" x14ac:dyDescent="0.2">
      <c r="A20" s="29">
        <v>43936</v>
      </c>
      <c r="B20" s="26"/>
      <c r="C20" s="26"/>
      <c r="D20" s="26"/>
      <c r="E20" s="136" t="str">
        <f t="shared" si="0"/>
        <v/>
      </c>
      <c r="F20" s="137" t="str">
        <f t="shared" si="1"/>
        <v/>
      </c>
      <c r="G20" s="45" t="str">
        <f t="shared" si="2"/>
        <v/>
      </c>
      <c r="H20" s="46"/>
      <c r="I20" s="37"/>
    </row>
    <row r="21" spans="1:9" x14ac:dyDescent="0.2">
      <c r="A21" s="29">
        <v>43937</v>
      </c>
      <c r="B21" s="54"/>
      <c r="C21" s="54"/>
      <c r="D21" s="54"/>
      <c r="E21" s="136" t="str">
        <f t="shared" si="0"/>
        <v/>
      </c>
      <c r="F21" s="137" t="str">
        <f t="shared" si="1"/>
        <v/>
      </c>
      <c r="G21" s="45" t="str">
        <f t="shared" si="2"/>
        <v/>
      </c>
      <c r="H21" s="46"/>
      <c r="I21" s="37"/>
    </row>
    <row r="22" spans="1:9" x14ac:dyDescent="0.2">
      <c r="A22" s="29">
        <v>43938</v>
      </c>
      <c r="B22" s="54"/>
      <c r="C22" s="54"/>
      <c r="D22" s="54"/>
      <c r="E22" s="136" t="str">
        <f t="shared" si="0"/>
        <v/>
      </c>
      <c r="F22" s="137" t="str">
        <f t="shared" si="1"/>
        <v/>
      </c>
      <c r="G22" s="45" t="str">
        <f t="shared" si="2"/>
        <v/>
      </c>
      <c r="H22" s="46"/>
      <c r="I22" s="38"/>
    </row>
    <row r="23" spans="1:9" x14ac:dyDescent="0.2">
      <c r="A23" s="29">
        <v>43939</v>
      </c>
      <c r="B23" s="27"/>
      <c r="C23" s="25"/>
      <c r="D23" s="27"/>
      <c r="E23" s="136" t="str">
        <f t="shared" si="0"/>
        <v/>
      </c>
      <c r="F23" s="137" t="str">
        <f t="shared" si="1"/>
        <v/>
      </c>
      <c r="G23" s="45" t="str">
        <f t="shared" si="2"/>
        <v/>
      </c>
      <c r="H23" s="46"/>
      <c r="I23" s="37"/>
    </row>
    <row r="24" spans="1:9" x14ac:dyDescent="0.2">
      <c r="A24" s="29">
        <v>43940</v>
      </c>
      <c r="B24" s="27"/>
      <c r="C24" s="25"/>
      <c r="D24" s="27"/>
      <c r="E24" s="136" t="str">
        <f t="shared" si="0"/>
        <v/>
      </c>
      <c r="F24" s="137" t="str">
        <f t="shared" si="1"/>
        <v/>
      </c>
      <c r="G24" s="45" t="str">
        <f t="shared" si="2"/>
        <v/>
      </c>
      <c r="H24" s="46"/>
      <c r="I24" s="111"/>
    </row>
    <row r="25" spans="1:9" x14ac:dyDescent="0.2">
      <c r="A25" s="29">
        <v>43941</v>
      </c>
      <c r="B25" s="54"/>
      <c r="C25" s="54"/>
      <c r="D25" s="54"/>
      <c r="E25" s="136" t="str">
        <f t="shared" si="0"/>
        <v/>
      </c>
      <c r="F25" s="137" t="str">
        <f t="shared" si="1"/>
        <v/>
      </c>
      <c r="G25" s="45" t="str">
        <f t="shared" si="2"/>
        <v/>
      </c>
      <c r="H25" s="46"/>
      <c r="I25" s="37"/>
    </row>
    <row r="26" spans="1:9" x14ac:dyDescent="0.2">
      <c r="A26" s="29">
        <v>43942</v>
      </c>
      <c r="B26" s="26"/>
      <c r="C26" s="26"/>
      <c r="D26" s="26"/>
      <c r="E26" s="136" t="str">
        <f t="shared" si="0"/>
        <v/>
      </c>
      <c r="F26" s="137" t="str">
        <f t="shared" si="1"/>
        <v/>
      </c>
      <c r="G26" s="45" t="str">
        <f t="shared" si="2"/>
        <v/>
      </c>
      <c r="H26" s="46"/>
      <c r="I26" s="111"/>
    </row>
    <row r="27" spans="1:9" x14ac:dyDescent="0.2">
      <c r="A27" s="29">
        <v>43943</v>
      </c>
      <c r="B27" s="54"/>
      <c r="C27" s="54"/>
      <c r="D27" s="54"/>
      <c r="E27" s="136" t="str">
        <f t="shared" si="0"/>
        <v/>
      </c>
      <c r="F27" s="137" t="str">
        <f t="shared" si="1"/>
        <v/>
      </c>
      <c r="G27" s="45" t="str">
        <f t="shared" si="2"/>
        <v/>
      </c>
      <c r="H27" s="46"/>
      <c r="I27" s="111"/>
    </row>
    <row r="28" spans="1:9" x14ac:dyDescent="0.2">
      <c r="A28" s="29">
        <v>43944</v>
      </c>
      <c r="B28" s="54"/>
      <c r="C28" s="54"/>
      <c r="D28" s="54"/>
      <c r="E28" s="136" t="str">
        <f t="shared" si="0"/>
        <v/>
      </c>
      <c r="F28" s="137" t="str">
        <f t="shared" si="1"/>
        <v/>
      </c>
      <c r="G28" s="45" t="str">
        <f t="shared" si="2"/>
        <v/>
      </c>
      <c r="H28" s="46"/>
      <c r="I28" s="37"/>
    </row>
    <row r="29" spans="1:9" x14ac:dyDescent="0.2">
      <c r="A29" s="29">
        <v>43945</v>
      </c>
      <c r="B29" s="26"/>
      <c r="C29" s="26"/>
      <c r="D29" s="26"/>
      <c r="E29" s="136" t="str">
        <f t="shared" si="0"/>
        <v/>
      </c>
      <c r="F29" s="137" t="str">
        <f t="shared" si="1"/>
        <v/>
      </c>
      <c r="G29" s="45" t="str">
        <f t="shared" si="2"/>
        <v/>
      </c>
      <c r="H29" s="46"/>
      <c r="I29" s="37"/>
    </row>
    <row r="30" spans="1:9" x14ac:dyDescent="0.2">
      <c r="A30" s="29">
        <v>43946</v>
      </c>
      <c r="B30" s="28"/>
      <c r="C30" s="28"/>
      <c r="D30" s="28"/>
      <c r="E30" s="136" t="str">
        <f t="shared" si="0"/>
        <v/>
      </c>
      <c r="F30" s="137" t="str">
        <f t="shared" si="1"/>
        <v/>
      </c>
      <c r="G30" s="45" t="str">
        <f t="shared" si="2"/>
        <v/>
      </c>
      <c r="H30" s="46"/>
      <c r="I30" s="37"/>
    </row>
    <row r="31" spans="1:9" x14ac:dyDescent="0.2">
      <c r="A31" s="29">
        <v>43947</v>
      </c>
      <c r="B31" s="28"/>
      <c r="C31" s="28"/>
      <c r="D31" s="28"/>
      <c r="E31" s="136" t="str">
        <f t="shared" si="0"/>
        <v/>
      </c>
      <c r="F31" s="137" t="str">
        <f t="shared" si="1"/>
        <v/>
      </c>
      <c r="G31" s="45" t="str">
        <f t="shared" si="2"/>
        <v/>
      </c>
      <c r="H31" s="46"/>
      <c r="I31" s="37"/>
    </row>
    <row r="32" spans="1:9" x14ac:dyDescent="0.2">
      <c r="A32" s="29">
        <v>43948</v>
      </c>
      <c r="B32" s="26"/>
      <c r="C32" s="26"/>
      <c r="D32" s="26"/>
      <c r="E32" s="136" t="str">
        <f t="shared" si="0"/>
        <v/>
      </c>
      <c r="F32" s="137" t="str">
        <f t="shared" si="1"/>
        <v/>
      </c>
      <c r="G32" s="45" t="str">
        <f t="shared" si="2"/>
        <v/>
      </c>
      <c r="H32" s="46"/>
      <c r="I32" s="37"/>
    </row>
    <row r="33" spans="1:12" x14ac:dyDescent="0.2">
      <c r="A33" s="29">
        <v>43949</v>
      </c>
      <c r="B33" s="26"/>
      <c r="C33" s="26"/>
      <c r="D33" s="26"/>
      <c r="E33" s="136" t="str">
        <f t="shared" si="0"/>
        <v/>
      </c>
      <c r="F33" s="137" t="str">
        <f t="shared" si="1"/>
        <v/>
      </c>
      <c r="G33" s="45" t="str">
        <f t="shared" si="2"/>
        <v/>
      </c>
      <c r="H33" s="46"/>
      <c r="I33" s="37"/>
    </row>
    <row r="34" spans="1:12" x14ac:dyDescent="0.2">
      <c r="A34" s="29">
        <v>43950</v>
      </c>
      <c r="B34" s="26"/>
      <c r="C34" s="26"/>
      <c r="D34" s="26"/>
      <c r="E34" s="136" t="str">
        <f t="shared" si="0"/>
        <v/>
      </c>
      <c r="F34" s="137" t="str">
        <f t="shared" si="1"/>
        <v/>
      </c>
      <c r="G34" s="45" t="str">
        <f t="shared" si="2"/>
        <v/>
      </c>
      <c r="H34" s="46"/>
      <c r="I34" s="37"/>
    </row>
    <row r="35" spans="1:12" x14ac:dyDescent="0.2">
      <c r="A35" s="29">
        <v>43951</v>
      </c>
      <c r="B35" s="54"/>
      <c r="C35" s="54"/>
      <c r="D35" s="54"/>
      <c r="E35" s="136" t="str">
        <f t="shared" si="0"/>
        <v/>
      </c>
      <c r="F35" s="137" t="str">
        <f t="shared" si="1"/>
        <v/>
      </c>
      <c r="G35" s="45" t="str">
        <f t="shared" si="2"/>
        <v/>
      </c>
      <c r="H35" s="46"/>
      <c r="I35" s="37"/>
    </row>
    <row r="36" spans="1:12" ht="15.75" x14ac:dyDescent="0.25">
      <c r="A36" s="35"/>
      <c r="B36" s="36"/>
      <c r="C36" s="36"/>
      <c r="D36" s="36"/>
      <c r="E36" s="121" t="s">
        <v>3</v>
      </c>
      <c r="F36" s="122">
        <f>SUM(F2:F35)</f>
        <v>0</v>
      </c>
      <c r="G36" s="123">
        <f>SUM(G2:G35)</f>
        <v>0</v>
      </c>
      <c r="H36" s="117"/>
      <c r="I36" s="128" t="s">
        <v>6</v>
      </c>
    </row>
    <row r="37" spans="1:12" ht="18" x14ac:dyDescent="0.25">
      <c r="A37" s="35"/>
      <c r="B37" s="36"/>
      <c r="C37" s="36"/>
      <c r="D37" s="36"/>
      <c r="H37" s="124" t="str">
        <f>IF(F36&gt;G36,L37,IF(G36&gt;F36,K37,""))</f>
        <v/>
      </c>
      <c r="I37" s="119">
        <f>IF(F36&lt;G36,G36-F36,F36-G36)</f>
        <v>0</v>
      </c>
      <c r="K37" s="112" t="s">
        <v>19</v>
      </c>
      <c r="L37" s="112" t="s">
        <v>18</v>
      </c>
    </row>
    <row r="42" spans="1:12" x14ac:dyDescent="0.2">
      <c r="A42" s="118" t="s">
        <v>21</v>
      </c>
      <c r="B42" s="116"/>
      <c r="C42" s="118" t="s">
        <v>20</v>
      </c>
      <c r="D42" s="118"/>
      <c r="E42" s="118"/>
      <c r="F42" s="118"/>
    </row>
  </sheetData>
  <sheetProtection sheet="1" objects="1" scenarios="1" formatCells="0" selectLockedCells="1"/>
  <protectedRanges>
    <protectedRange sqref="E6:E35" name="Alue2"/>
    <protectedRange sqref="E6:E35" name="Alue1"/>
  </protectedRanges>
  <customSheetViews>
    <customSheetView guid="{D45CB32A-8FFA-49EF-A105-E5588F8DCA7A}" showGridLines="0" fitToPage="1">
      <selection activeCell="D21" sqref="D21"/>
      <pageMargins left="0.74803149606299213" right="0.74803149606299213" top="0.98425196850393704" bottom="0.98425196850393704" header="0.51181102362204722" footer="0.51181102362204722"/>
      <pageSetup paperSize="9" scale="95"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5"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42"/>
  <sheetViews>
    <sheetView showGridLines="0" workbookViewId="0">
      <selection activeCell="B6" sqref="B6"/>
    </sheetView>
  </sheetViews>
  <sheetFormatPr defaultRowHeight="12.75" x14ac:dyDescent="0.2"/>
  <cols>
    <col min="1" max="1" width="9.28515625" customWidth="1"/>
    <col min="2" max="4" width="10.28515625" customWidth="1"/>
    <col min="5" max="5" width="12.28515625" customWidth="1"/>
    <col min="6" max="7" width="12.7109375" customWidth="1"/>
    <col min="8" max="8" width="2" customWidth="1"/>
    <col min="9" max="9" width="25.42578125" customWidth="1"/>
    <col min="10" max="11" width="9.140625" hidden="1" customWidth="1"/>
    <col min="12" max="12" width="0.140625" hidden="1" customWidth="1"/>
    <col min="13" max="13" width="12.42578125" customWidth="1"/>
  </cols>
  <sheetData>
    <row r="1" spans="1:9" ht="15" x14ac:dyDescent="0.2">
      <c r="A1" s="125" t="s">
        <v>12</v>
      </c>
      <c r="B1" s="49"/>
      <c r="C1" s="49"/>
      <c r="D1" s="49"/>
      <c r="E1" s="51"/>
      <c r="F1" s="49"/>
      <c r="G1" s="49"/>
      <c r="H1" s="49"/>
    </row>
    <row r="2" spans="1:9" ht="15.75" x14ac:dyDescent="0.25">
      <c r="A2" s="154" t="str">
        <f>IF(Tammikuu!$A$2="","",Tammikuu!$A$2)</f>
        <v/>
      </c>
      <c r="B2" s="154"/>
      <c r="C2" s="154"/>
      <c r="D2" s="154"/>
      <c r="E2" s="49"/>
      <c r="F2" s="49"/>
      <c r="G2" s="49"/>
      <c r="H2" s="49"/>
    </row>
    <row r="3" spans="1:9" x14ac:dyDescent="0.2">
      <c r="A3" s="82"/>
      <c r="B3" s="82"/>
      <c r="C3" s="82"/>
      <c r="D3" s="82"/>
      <c r="E3" s="39"/>
      <c r="F3" s="39"/>
      <c r="G3" s="39"/>
      <c r="H3" s="39"/>
    </row>
    <row r="4" spans="1:9" s="4" customFormat="1" ht="20.25" customHeight="1" x14ac:dyDescent="0.2">
      <c r="A4" s="99" t="s">
        <v>7</v>
      </c>
      <c r="B4" s="94" t="s">
        <v>0</v>
      </c>
      <c r="C4" s="94" t="s">
        <v>1</v>
      </c>
      <c r="D4" s="94" t="s">
        <v>2</v>
      </c>
      <c r="E4" s="100" t="s">
        <v>3</v>
      </c>
      <c r="F4" s="101" t="s">
        <v>4</v>
      </c>
      <c r="G4" s="94" t="s">
        <v>5</v>
      </c>
      <c r="H4" s="102"/>
      <c r="I4" s="62"/>
    </row>
    <row r="5" spans="1:9" s="4" customFormat="1" x14ac:dyDescent="0.2">
      <c r="A5" s="14"/>
      <c r="B5" s="21"/>
      <c r="C5" s="21"/>
      <c r="D5" s="21"/>
      <c r="E5" s="8"/>
      <c r="F5" s="22">
        <f>Huhtikuu!F36</f>
        <v>0</v>
      </c>
      <c r="G5" s="23">
        <f>Huhtikuu!G36</f>
        <v>0</v>
      </c>
      <c r="H5" s="34" t="s">
        <v>8</v>
      </c>
      <c r="I5" s="65"/>
    </row>
    <row r="6" spans="1:9" x14ac:dyDescent="0.2">
      <c r="A6" s="29">
        <v>43952</v>
      </c>
      <c r="B6" s="48"/>
      <c r="C6" s="48"/>
      <c r="D6" s="48"/>
      <c r="E6" s="9" t="str">
        <f t="shared" ref="E6:E36" si="0">IF(D6="","",TEXT((D6-C6-B6),"t:mm"))</f>
        <v/>
      </c>
      <c r="F6" s="10" t="str">
        <f>IF(D6="","",IF(E6-"7:21"&lt;0,"",E6-"7:21"))</f>
        <v/>
      </c>
      <c r="G6" s="11" t="str">
        <f>IF(D6="","",IF(E6-"7:21"&gt;0,"","7:21"-E6))</f>
        <v/>
      </c>
      <c r="H6" s="12"/>
      <c r="I6" s="111" t="s">
        <v>13</v>
      </c>
    </row>
    <row r="7" spans="1:9" x14ac:dyDescent="0.2">
      <c r="A7" s="29">
        <v>43953</v>
      </c>
      <c r="B7" s="148"/>
      <c r="C7" s="148"/>
      <c r="D7" s="148"/>
      <c r="E7" s="9" t="str">
        <f t="shared" si="0"/>
        <v/>
      </c>
      <c r="F7" s="10" t="str">
        <f>IF(D7="","",IF(E7-"7:21"&lt;0,"",E7-"7:21"))</f>
        <v/>
      </c>
      <c r="G7" s="11" t="str">
        <f>IF(D7="","",IF(E7-"7:21"&gt;0,"","7:21"-E7))</f>
        <v/>
      </c>
      <c r="H7" s="12"/>
      <c r="I7" s="37"/>
    </row>
    <row r="8" spans="1:9" x14ac:dyDescent="0.2">
      <c r="A8" s="29">
        <v>43954</v>
      </c>
      <c r="B8" s="148"/>
      <c r="C8" s="148"/>
      <c r="D8" s="148"/>
      <c r="E8" s="9" t="str">
        <f t="shared" si="0"/>
        <v/>
      </c>
      <c r="F8" s="10" t="str">
        <f t="shared" ref="F8:F36" si="1">IF(D8="","",IF(E8-"7:21"&lt;0,"",E8-"7:21"))</f>
        <v/>
      </c>
      <c r="G8" s="11" t="str">
        <f t="shared" ref="G8:G36" si="2">IF(D8="","",IF(E8-"7:21"&gt;0,"","7:21"-E8))</f>
        <v/>
      </c>
      <c r="H8" s="12"/>
      <c r="I8" s="37"/>
    </row>
    <row r="9" spans="1:9" x14ac:dyDescent="0.2">
      <c r="A9" s="29">
        <v>43955</v>
      </c>
      <c r="B9" s="134"/>
      <c r="C9" s="134"/>
      <c r="D9" s="134"/>
      <c r="E9" s="9" t="str">
        <f t="shared" si="0"/>
        <v/>
      </c>
      <c r="F9" s="10" t="str">
        <f t="shared" si="1"/>
        <v/>
      </c>
      <c r="G9" s="11" t="str">
        <f t="shared" si="2"/>
        <v/>
      </c>
      <c r="H9" s="12"/>
      <c r="I9" s="37"/>
    </row>
    <row r="10" spans="1:9" x14ac:dyDescent="0.2">
      <c r="A10" s="29">
        <v>43956</v>
      </c>
      <c r="B10" s="135"/>
      <c r="C10" s="135"/>
      <c r="D10" s="135"/>
      <c r="E10" s="9" t="str">
        <f t="shared" si="0"/>
        <v/>
      </c>
      <c r="F10" s="10" t="str">
        <f t="shared" si="1"/>
        <v/>
      </c>
      <c r="G10" s="11" t="str">
        <f t="shared" si="2"/>
        <v/>
      </c>
      <c r="H10" s="12"/>
      <c r="I10" s="40"/>
    </row>
    <row r="11" spans="1:9" x14ac:dyDescent="0.2">
      <c r="A11" s="29">
        <v>43957</v>
      </c>
      <c r="B11" s="109"/>
      <c r="C11" s="109"/>
      <c r="D11" s="109"/>
      <c r="E11" s="9" t="str">
        <f t="shared" si="0"/>
        <v/>
      </c>
      <c r="F11" s="10" t="str">
        <f t="shared" si="1"/>
        <v/>
      </c>
      <c r="G11" s="11" t="str">
        <f t="shared" si="2"/>
        <v/>
      </c>
      <c r="H11" s="13"/>
      <c r="I11" s="37"/>
    </row>
    <row r="12" spans="1:9" x14ac:dyDescent="0.2">
      <c r="A12" s="29">
        <v>43958</v>
      </c>
      <c r="B12" s="108"/>
      <c r="C12" s="108"/>
      <c r="D12" s="108"/>
      <c r="E12" s="9" t="str">
        <f t="shared" si="0"/>
        <v/>
      </c>
      <c r="F12" s="10" t="str">
        <f t="shared" si="1"/>
        <v/>
      </c>
      <c r="G12" s="11" t="str">
        <f t="shared" si="2"/>
        <v/>
      </c>
      <c r="H12" s="12"/>
      <c r="I12" s="37"/>
    </row>
    <row r="13" spans="1:9" x14ac:dyDescent="0.2">
      <c r="A13" s="29">
        <v>43959</v>
      </c>
      <c r="B13" s="134"/>
      <c r="C13" s="134"/>
      <c r="D13" s="134"/>
      <c r="E13" s="9" t="str">
        <f t="shared" si="0"/>
        <v/>
      </c>
      <c r="F13" s="10" t="str">
        <f t="shared" si="1"/>
        <v/>
      </c>
      <c r="G13" s="11" t="str">
        <f t="shared" si="2"/>
        <v/>
      </c>
      <c r="H13" s="12"/>
      <c r="I13" s="37"/>
    </row>
    <row r="14" spans="1:9" x14ac:dyDescent="0.2">
      <c r="A14" s="29">
        <v>43960</v>
      </c>
      <c r="B14" s="149"/>
      <c r="C14" s="150"/>
      <c r="D14" s="150"/>
      <c r="E14" s="9" t="str">
        <f t="shared" si="0"/>
        <v/>
      </c>
      <c r="F14" s="10" t="str">
        <f t="shared" si="1"/>
        <v/>
      </c>
      <c r="G14" s="11" t="str">
        <f t="shared" si="2"/>
        <v/>
      </c>
      <c r="H14" s="12"/>
      <c r="I14" s="37"/>
    </row>
    <row r="15" spans="1:9" x14ac:dyDescent="0.2">
      <c r="A15" s="29">
        <v>43961</v>
      </c>
      <c r="B15" s="150"/>
      <c r="C15" s="150"/>
      <c r="D15" s="150"/>
      <c r="E15" s="9" t="str">
        <f t="shared" si="0"/>
        <v/>
      </c>
      <c r="F15" s="10" t="str">
        <f t="shared" si="1"/>
        <v/>
      </c>
      <c r="G15" s="11" t="str">
        <f t="shared" si="2"/>
        <v/>
      </c>
      <c r="H15" s="12"/>
      <c r="I15" s="38"/>
    </row>
    <row r="16" spans="1:9" x14ac:dyDescent="0.2">
      <c r="A16" s="29">
        <v>43962</v>
      </c>
      <c r="B16" s="134"/>
      <c r="C16" s="134"/>
      <c r="D16" s="134"/>
      <c r="E16" s="9" t="str">
        <f t="shared" si="0"/>
        <v/>
      </c>
      <c r="F16" s="10" t="str">
        <f t="shared" si="1"/>
        <v/>
      </c>
      <c r="G16" s="11" t="str">
        <f t="shared" si="2"/>
        <v/>
      </c>
      <c r="H16" s="12"/>
      <c r="I16" s="37"/>
    </row>
    <row r="17" spans="1:9" x14ac:dyDescent="0.2">
      <c r="A17" s="29">
        <v>43963</v>
      </c>
      <c r="B17" s="135"/>
      <c r="C17" s="135"/>
      <c r="D17" s="135"/>
      <c r="E17" s="9" t="str">
        <f t="shared" si="0"/>
        <v/>
      </c>
      <c r="F17" s="10" t="str">
        <f t="shared" si="1"/>
        <v/>
      </c>
      <c r="G17" s="11" t="str">
        <f t="shared" si="2"/>
        <v/>
      </c>
      <c r="H17" s="12"/>
      <c r="I17" s="37"/>
    </row>
    <row r="18" spans="1:9" x14ac:dyDescent="0.2">
      <c r="A18" s="29">
        <v>43964</v>
      </c>
      <c r="B18" s="109"/>
      <c r="C18" s="109"/>
      <c r="D18" s="109"/>
      <c r="E18" s="9" t="str">
        <f t="shared" si="0"/>
        <v/>
      </c>
      <c r="F18" s="10" t="str">
        <f t="shared" si="1"/>
        <v/>
      </c>
      <c r="G18" s="11" t="str">
        <f t="shared" si="2"/>
        <v/>
      </c>
      <c r="H18" s="12"/>
      <c r="I18" s="40"/>
    </row>
    <row r="19" spans="1:9" x14ac:dyDescent="0.2">
      <c r="A19" s="29">
        <v>43965</v>
      </c>
      <c r="B19" s="108"/>
      <c r="C19" s="108"/>
      <c r="D19" s="108"/>
      <c r="E19" s="9" t="str">
        <f t="shared" si="0"/>
        <v/>
      </c>
      <c r="F19" s="10" t="str">
        <f t="shared" si="1"/>
        <v/>
      </c>
      <c r="G19" s="11" t="str">
        <f t="shared" si="2"/>
        <v/>
      </c>
      <c r="H19" s="12"/>
      <c r="I19" s="40"/>
    </row>
    <row r="20" spans="1:9" x14ac:dyDescent="0.2">
      <c r="A20" s="29">
        <v>43966</v>
      </c>
      <c r="B20" s="134"/>
      <c r="C20" s="134"/>
      <c r="D20" s="134"/>
      <c r="E20" s="9" t="str">
        <f t="shared" si="0"/>
        <v/>
      </c>
      <c r="F20" s="10" t="str">
        <f t="shared" si="1"/>
        <v/>
      </c>
      <c r="G20" s="11" t="str">
        <f t="shared" si="2"/>
        <v/>
      </c>
      <c r="H20" s="12"/>
      <c r="I20" s="37"/>
    </row>
    <row r="21" spans="1:9" x14ac:dyDescent="0.2">
      <c r="A21" s="29">
        <v>43967</v>
      </c>
      <c r="B21" s="148"/>
      <c r="C21" s="148"/>
      <c r="D21" s="148"/>
      <c r="E21" s="9" t="str">
        <f t="shared" si="0"/>
        <v/>
      </c>
      <c r="F21" s="10" t="str">
        <f t="shared" si="1"/>
        <v/>
      </c>
      <c r="G21" s="11" t="str">
        <f t="shared" si="2"/>
        <v/>
      </c>
      <c r="H21" s="12"/>
      <c r="I21" s="37"/>
    </row>
    <row r="22" spans="1:9" x14ac:dyDescent="0.2">
      <c r="A22" s="29">
        <v>43968</v>
      </c>
      <c r="B22" s="148"/>
      <c r="C22" s="148"/>
      <c r="D22" s="148"/>
      <c r="E22" s="9" t="str">
        <f t="shared" si="0"/>
        <v/>
      </c>
      <c r="F22" s="10" t="str">
        <f t="shared" si="1"/>
        <v/>
      </c>
      <c r="G22" s="11" t="str">
        <f t="shared" si="2"/>
        <v/>
      </c>
      <c r="H22" s="12"/>
      <c r="I22" s="37"/>
    </row>
    <row r="23" spans="1:9" x14ac:dyDescent="0.2">
      <c r="A23" s="29">
        <v>43969</v>
      </c>
      <c r="B23" s="109"/>
      <c r="C23" s="109"/>
      <c r="D23" s="109"/>
      <c r="E23" s="9" t="str">
        <f t="shared" si="0"/>
        <v/>
      </c>
      <c r="F23" s="10" t="str">
        <f t="shared" si="1"/>
        <v/>
      </c>
      <c r="G23" s="11" t="str">
        <f t="shared" si="2"/>
        <v/>
      </c>
      <c r="H23" s="12"/>
      <c r="I23" s="37"/>
    </row>
    <row r="24" spans="1:9" x14ac:dyDescent="0.2">
      <c r="A24" s="29">
        <v>43970</v>
      </c>
      <c r="B24" s="110"/>
      <c r="C24" s="110"/>
      <c r="D24" s="110"/>
      <c r="E24" s="9" t="str">
        <f t="shared" si="0"/>
        <v/>
      </c>
      <c r="F24" s="10" t="str">
        <f t="shared" si="1"/>
        <v/>
      </c>
      <c r="G24" s="11" t="str">
        <f t="shared" si="2"/>
        <v/>
      </c>
      <c r="H24" s="12"/>
      <c r="I24" s="37"/>
    </row>
    <row r="25" spans="1:9" x14ac:dyDescent="0.2">
      <c r="A25" s="29">
        <v>43971</v>
      </c>
      <c r="B25" s="110"/>
      <c r="C25" s="110"/>
      <c r="D25" s="110"/>
      <c r="E25" s="9" t="str">
        <f t="shared" si="0"/>
        <v/>
      </c>
      <c r="F25" s="10" t="str">
        <f t="shared" si="1"/>
        <v/>
      </c>
      <c r="G25" s="11" t="str">
        <f t="shared" si="2"/>
        <v/>
      </c>
      <c r="H25" s="12"/>
      <c r="I25" s="37"/>
    </row>
    <row r="26" spans="1:9" x14ac:dyDescent="0.2">
      <c r="A26" s="29">
        <v>43972</v>
      </c>
      <c r="B26" s="48"/>
      <c r="C26" s="48"/>
      <c r="D26" s="48"/>
      <c r="E26" s="9" t="str">
        <f t="shared" si="0"/>
        <v/>
      </c>
      <c r="F26" s="10" t="str">
        <f t="shared" si="1"/>
        <v/>
      </c>
      <c r="G26" s="11" t="str">
        <f t="shared" si="2"/>
        <v/>
      </c>
      <c r="H26" s="12"/>
      <c r="I26" s="111" t="s">
        <v>15</v>
      </c>
    </row>
    <row r="27" spans="1:9" x14ac:dyDescent="0.2">
      <c r="A27" s="29">
        <v>43973</v>
      </c>
      <c r="B27" s="134"/>
      <c r="C27" s="134"/>
      <c r="D27" s="134"/>
      <c r="E27" s="9" t="str">
        <f t="shared" si="0"/>
        <v/>
      </c>
      <c r="F27" s="10" t="str">
        <f t="shared" si="1"/>
        <v/>
      </c>
      <c r="G27" s="11" t="str">
        <f t="shared" si="2"/>
        <v/>
      </c>
      <c r="H27" s="12"/>
      <c r="I27" s="37"/>
    </row>
    <row r="28" spans="1:9" x14ac:dyDescent="0.2">
      <c r="A28" s="29">
        <v>43974</v>
      </c>
      <c r="B28" s="148"/>
      <c r="C28" s="148"/>
      <c r="D28" s="148"/>
      <c r="E28" s="9" t="str">
        <f t="shared" si="0"/>
        <v/>
      </c>
      <c r="F28" s="10" t="str">
        <f t="shared" si="1"/>
        <v/>
      </c>
      <c r="G28" s="11" t="str">
        <f t="shared" si="2"/>
        <v/>
      </c>
      <c r="H28" s="12"/>
      <c r="I28" s="37"/>
    </row>
    <row r="29" spans="1:9" x14ac:dyDescent="0.2">
      <c r="A29" s="29">
        <v>43975</v>
      </c>
      <c r="B29" s="148"/>
      <c r="C29" s="148"/>
      <c r="D29" s="148"/>
      <c r="E29" s="9" t="str">
        <f t="shared" si="0"/>
        <v/>
      </c>
      <c r="F29" s="10" t="str">
        <f t="shared" si="1"/>
        <v/>
      </c>
      <c r="G29" s="11" t="str">
        <f t="shared" si="2"/>
        <v/>
      </c>
      <c r="H29" s="12"/>
      <c r="I29" s="37"/>
    </row>
    <row r="30" spans="1:9" x14ac:dyDescent="0.2">
      <c r="A30" s="29">
        <v>43976</v>
      </c>
      <c r="B30" s="109"/>
      <c r="C30" s="109"/>
      <c r="D30" s="109"/>
      <c r="E30" s="9" t="str">
        <f t="shared" si="0"/>
        <v/>
      </c>
      <c r="F30" s="10" t="str">
        <f t="shared" si="1"/>
        <v/>
      </c>
      <c r="G30" s="11" t="str">
        <f t="shared" si="2"/>
        <v/>
      </c>
      <c r="H30" s="12"/>
      <c r="I30" s="38"/>
    </row>
    <row r="31" spans="1:9" x14ac:dyDescent="0.2">
      <c r="A31" s="29">
        <v>43977</v>
      </c>
      <c r="B31" s="110"/>
      <c r="C31" s="110"/>
      <c r="D31" s="110"/>
      <c r="E31" s="9" t="str">
        <f t="shared" si="0"/>
        <v/>
      </c>
      <c r="F31" s="10" t="str">
        <f t="shared" si="1"/>
        <v/>
      </c>
      <c r="G31" s="11" t="str">
        <f t="shared" si="2"/>
        <v/>
      </c>
      <c r="H31" s="12"/>
      <c r="I31" s="37"/>
    </row>
    <row r="32" spans="1:9" x14ac:dyDescent="0.2">
      <c r="A32" s="29">
        <v>43978</v>
      </c>
      <c r="B32" s="110"/>
      <c r="C32" s="110"/>
      <c r="D32" s="110"/>
      <c r="E32" s="9" t="str">
        <f t="shared" si="0"/>
        <v/>
      </c>
      <c r="F32" s="10" t="str">
        <f t="shared" si="1"/>
        <v/>
      </c>
      <c r="G32" s="11" t="str">
        <f t="shared" si="2"/>
        <v/>
      </c>
      <c r="H32" s="12"/>
      <c r="I32" s="37"/>
    </row>
    <row r="33" spans="1:12" x14ac:dyDescent="0.2">
      <c r="A33" s="29">
        <v>43979</v>
      </c>
      <c r="B33" s="108"/>
      <c r="C33" s="108"/>
      <c r="D33" s="108"/>
      <c r="E33" s="9" t="str">
        <f t="shared" si="0"/>
        <v/>
      </c>
      <c r="F33" s="10" t="str">
        <f t="shared" si="1"/>
        <v/>
      </c>
      <c r="G33" s="11" t="str">
        <f t="shared" si="2"/>
        <v/>
      </c>
      <c r="H33" s="12"/>
      <c r="I33" s="37"/>
    </row>
    <row r="34" spans="1:12" x14ac:dyDescent="0.2">
      <c r="A34" s="29">
        <v>43980</v>
      </c>
      <c r="B34" s="134"/>
      <c r="C34" s="134"/>
      <c r="D34" s="134"/>
      <c r="E34" s="9" t="str">
        <f t="shared" si="0"/>
        <v/>
      </c>
      <c r="F34" s="10" t="str">
        <f t="shared" si="1"/>
        <v/>
      </c>
      <c r="G34" s="11" t="str">
        <f t="shared" si="2"/>
        <v/>
      </c>
      <c r="H34" s="12"/>
      <c r="I34" s="37"/>
    </row>
    <row r="35" spans="1:12" x14ac:dyDescent="0.2">
      <c r="A35" s="29">
        <v>43981</v>
      </c>
      <c r="B35" s="48"/>
      <c r="C35" s="48"/>
      <c r="D35" s="48"/>
      <c r="E35" s="9" t="str">
        <f t="shared" si="0"/>
        <v/>
      </c>
      <c r="F35" s="10" t="str">
        <f t="shared" si="1"/>
        <v/>
      </c>
      <c r="G35" s="11" t="str">
        <f t="shared" si="2"/>
        <v/>
      </c>
      <c r="H35" s="12"/>
      <c r="I35" s="111"/>
    </row>
    <row r="36" spans="1:12" x14ac:dyDescent="0.2">
      <c r="A36" s="29">
        <v>43982</v>
      </c>
      <c r="B36" s="48"/>
      <c r="C36" s="48"/>
      <c r="D36" s="48"/>
      <c r="E36" s="9" t="str">
        <f t="shared" si="0"/>
        <v/>
      </c>
      <c r="F36" s="10" t="str">
        <f t="shared" si="1"/>
        <v/>
      </c>
      <c r="G36" s="11" t="str">
        <f t="shared" si="2"/>
        <v/>
      </c>
      <c r="H36" s="12"/>
      <c r="I36" s="37"/>
    </row>
    <row r="37" spans="1:12" ht="15.75" x14ac:dyDescent="0.25">
      <c r="A37" s="105"/>
      <c r="B37" s="106"/>
      <c r="C37" s="106"/>
      <c r="D37" s="106"/>
      <c r="E37" s="121" t="s">
        <v>3</v>
      </c>
      <c r="F37" s="122">
        <f>SUM(F3:F36)</f>
        <v>0</v>
      </c>
      <c r="G37" s="123">
        <f>SUM(G3:G36)</f>
        <v>0</v>
      </c>
      <c r="H37" s="117"/>
      <c r="I37" s="128" t="s">
        <v>6</v>
      </c>
    </row>
    <row r="38" spans="1:12" ht="18" x14ac:dyDescent="0.25">
      <c r="A38" s="105"/>
      <c r="B38" s="106"/>
      <c r="C38" s="106"/>
      <c r="D38" s="106"/>
      <c r="H38" s="124" t="str">
        <f>IF(F37&gt;G37,L38,IF(G37&gt;F37,K38,""))</f>
        <v/>
      </c>
      <c r="I38" s="119">
        <f>IF(F37&lt;G37,G37-F37,F37-G37)</f>
        <v>0</v>
      </c>
      <c r="K38" s="112" t="s">
        <v>19</v>
      </c>
      <c r="L38" s="112" t="s">
        <v>18</v>
      </c>
    </row>
    <row r="42" spans="1:12" x14ac:dyDescent="0.2">
      <c r="A42" s="118" t="s">
        <v>21</v>
      </c>
      <c r="B42" s="116"/>
      <c r="C42" s="118" t="s">
        <v>20</v>
      </c>
      <c r="D42" s="118"/>
      <c r="E42" s="118"/>
      <c r="F42" s="118"/>
    </row>
  </sheetData>
  <sheetProtection sheet="1" objects="1" scenarios="1" formatCells="0" selectLockedCells="1"/>
  <protectedRanges>
    <protectedRange sqref="E6:E36" name="Alue2"/>
    <protectedRange sqref="B6:D36" name="Alue3"/>
  </protectedRanges>
  <customSheetViews>
    <customSheetView guid="{D45CB32A-8FFA-49EF-A105-E5588F8DCA7A}" showGridLines="0" fitToPage="1">
      <selection activeCell="I24" sqref="I24"/>
      <pageMargins left="0.74803149606299213" right="0.74803149606299213" top="0.98425196850393704" bottom="0.98425196850393704" header="0.51181102362204722" footer="0.51181102362204722"/>
      <pageSetup paperSize="9" scale="95"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2"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42"/>
  <sheetViews>
    <sheetView showGridLines="0" workbookViewId="0">
      <selection activeCell="B6" sqref="B6"/>
    </sheetView>
  </sheetViews>
  <sheetFormatPr defaultRowHeight="12.75" x14ac:dyDescent="0.2"/>
  <cols>
    <col min="1" max="1" width="9.28515625" customWidth="1"/>
    <col min="2" max="4" width="10.28515625" style="57" customWidth="1"/>
    <col min="5" max="5" width="12.28515625" customWidth="1"/>
    <col min="6" max="7" width="12.7109375" customWidth="1"/>
    <col min="8" max="8" width="2" customWidth="1"/>
    <col min="9" max="9" width="25.42578125" customWidth="1"/>
    <col min="10" max="10" width="0.140625" hidden="1" customWidth="1"/>
    <col min="11" max="11" width="9.140625" hidden="1" customWidth="1"/>
    <col min="12" max="12" width="0.140625" hidden="1" customWidth="1"/>
  </cols>
  <sheetData>
    <row r="1" spans="1:9" ht="15" x14ac:dyDescent="0.2">
      <c r="A1" s="125" t="s">
        <v>12</v>
      </c>
      <c r="B1" s="49"/>
      <c r="C1" s="49"/>
      <c r="D1" s="49"/>
      <c r="E1" s="51"/>
      <c r="F1" s="49"/>
      <c r="G1" s="49"/>
      <c r="H1" s="49"/>
      <c r="I1" s="49"/>
    </row>
    <row r="2" spans="1:9" ht="15.75" x14ac:dyDescent="0.25">
      <c r="A2" s="154" t="str">
        <f>IF(Tammikuu!$A$2="","",Tammikuu!$A$2)</f>
        <v/>
      </c>
      <c r="B2" s="154"/>
      <c r="C2" s="154"/>
      <c r="D2" s="154"/>
      <c r="E2" s="49"/>
      <c r="F2" s="49"/>
      <c r="G2" s="49"/>
      <c r="H2" s="49"/>
      <c r="I2" s="49"/>
    </row>
    <row r="3" spans="1:9" ht="15" x14ac:dyDescent="0.2">
      <c r="A3" s="82"/>
      <c r="B3" s="82"/>
      <c r="C3" s="82"/>
      <c r="D3" s="82"/>
      <c r="E3" s="39"/>
      <c r="F3" s="39"/>
      <c r="G3" s="39"/>
      <c r="H3" s="39"/>
      <c r="I3" s="49"/>
    </row>
    <row r="4" spans="1:9" s="55" customFormat="1" ht="20.25" customHeight="1" x14ac:dyDescent="0.2">
      <c r="A4" s="70" t="s">
        <v>7</v>
      </c>
      <c r="B4" s="72" t="s">
        <v>0</v>
      </c>
      <c r="C4" s="72" t="s">
        <v>1</v>
      </c>
      <c r="D4" s="72" t="s">
        <v>2</v>
      </c>
      <c r="E4" s="56" t="s">
        <v>3</v>
      </c>
      <c r="F4" s="71" t="s">
        <v>4</v>
      </c>
      <c r="G4" s="56" t="s">
        <v>5</v>
      </c>
      <c r="H4" s="56"/>
      <c r="I4" s="63"/>
    </row>
    <row r="5" spans="1:9" s="4" customFormat="1" x14ac:dyDescent="0.2">
      <c r="A5" s="52"/>
      <c r="B5" s="58"/>
      <c r="C5" s="58"/>
      <c r="D5" s="58"/>
      <c r="E5" s="8"/>
      <c r="F5" s="22">
        <f>Toukokuu!F37</f>
        <v>0</v>
      </c>
      <c r="G5" s="23">
        <f>Toukokuu!G37</f>
        <v>0</v>
      </c>
      <c r="H5" s="34" t="s">
        <v>8</v>
      </c>
      <c r="I5" s="64"/>
    </row>
    <row r="6" spans="1:9" x14ac:dyDescent="0.2">
      <c r="A6" s="53">
        <v>43983</v>
      </c>
      <c r="B6" s="5"/>
      <c r="C6" s="5"/>
      <c r="D6" s="5"/>
      <c r="E6" s="30" t="str">
        <f t="shared" ref="E6:E35" si="0">IF(D6="","",TEXT((D6-C6-B6),"t:mm"))</f>
        <v/>
      </c>
      <c r="F6" s="31" t="str">
        <f>IF(D6="","",IF(E6-"7:21"&lt;0,"",E6-"7:21"))</f>
        <v/>
      </c>
      <c r="G6" s="11" t="str">
        <f>IF(D6="","",IF(E6-"7:21"&gt;0,"","7:21"-E6))</f>
        <v/>
      </c>
      <c r="H6" s="12"/>
      <c r="I6" s="40"/>
    </row>
    <row r="7" spans="1:9" x14ac:dyDescent="0.2">
      <c r="A7" s="53">
        <v>43984</v>
      </c>
      <c r="B7" s="5"/>
      <c r="C7" s="5"/>
      <c r="D7" s="5"/>
      <c r="E7" s="30" t="str">
        <f t="shared" si="0"/>
        <v/>
      </c>
      <c r="F7" s="31" t="str">
        <f t="shared" ref="F7:F35" si="1">IF(D7="","",IF(E7-"7:21"&lt;0,"",E7-"7:21"))</f>
        <v/>
      </c>
      <c r="G7" s="11" t="str">
        <f t="shared" ref="G7:G35" si="2">IF(D7="","",IF(E7-"7:21"&gt;0,"","7:21"-E7))</f>
        <v/>
      </c>
      <c r="H7" s="12"/>
      <c r="I7" s="40"/>
    </row>
    <row r="8" spans="1:9" x14ac:dyDescent="0.2">
      <c r="A8" s="53">
        <v>43985</v>
      </c>
      <c r="B8" s="5"/>
      <c r="C8" s="5"/>
      <c r="D8" s="5"/>
      <c r="E8" s="30" t="str">
        <f t="shared" si="0"/>
        <v/>
      </c>
      <c r="F8" s="31" t="str">
        <f t="shared" si="1"/>
        <v/>
      </c>
      <c r="G8" s="11" t="str">
        <f t="shared" si="2"/>
        <v/>
      </c>
      <c r="H8" s="12"/>
      <c r="I8" s="40"/>
    </row>
    <row r="9" spans="1:9" x14ac:dyDescent="0.2">
      <c r="A9" s="53">
        <v>43986</v>
      </c>
      <c r="B9" s="6"/>
      <c r="C9" s="6"/>
      <c r="D9" s="6"/>
      <c r="E9" s="30" t="str">
        <f t="shared" si="0"/>
        <v/>
      </c>
      <c r="F9" s="31" t="str">
        <f t="shared" si="1"/>
        <v/>
      </c>
      <c r="G9" s="11" t="str">
        <f t="shared" si="2"/>
        <v/>
      </c>
      <c r="H9" s="12"/>
      <c r="I9" s="40"/>
    </row>
    <row r="10" spans="1:9" x14ac:dyDescent="0.2">
      <c r="A10" s="53">
        <v>43987</v>
      </c>
      <c r="B10" s="6"/>
      <c r="C10" s="6"/>
      <c r="D10" s="6"/>
      <c r="E10" s="30" t="str">
        <f t="shared" si="0"/>
        <v/>
      </c>
      <c r="F10" s="31" t="str">
        <f t="shared" si="1"/>
        <v/>
      </c>
      <c r="G10" s="11" t="str">
        <f t="shared" si="2"/>
        <v/>
      </c>
      <c r="H10" s="12"/>
      <c r="I10" s="40"/>
    </row>
    <row r="11" spans="1:9" x14ac:dyDescent="0.2">
      <c r="A11" s="53">
        <v>43988</v>
      </c>
      <c r="B11" s="16"/>
      <c r="C11" s="16"/>
      <c r="D11" s="16"/>
      <c r="E11" s="30" t="str">
        <f t="shared" si="0"/>
        <v/>
      </c>
      <c r="F11" s="31" t="str">
        <f t="shared" si="1"/>
        <v/>
      </c>
      <c r="G11" s="11" t="str">
        <f t="shared" si="2"/>
        <v/>
      </c>
      <c r="H11" s="13"/>
      <c r="I11" s="40"/>
    </row>
    <row r="12" spans="1:9" x14ac:dyDescent="0.2">
      <c r="A12" s="53">
        <v>43989</v>
      </c>
      <c r="B12" s="16"/>
      <c r="C12" s="16"/>
      <c r="D12" s="16"/>
      <c r="E12" s="30" t="str">
        <f t="shared" si="0"/>
        <v/>
      </c>
      <c r="F12" s="31" t="str">
        <f t="shared" si="1"/>
        <v/>
      </c>
      <c r="G12" s="11" t="str">
        <f t="shared" si="2"/>
        <v/>
      </c>
      <c r="H12" s="12"/>
      <c r="I12" s="40"/>
    </row>
    <row r="13" spans="1:9" x14ac:dyDescent="0.2">
      <c r="A13" s="53">
        <v>43990</v>
      </c>
      <c r="B13" s="6"/>
      <c r="C13" s="6"/>
      <c r="D13" s="6"/>
      <c r="E13" s="30" t="str">
        <f t="shared" si="0"/>
        <v/>
      </c>
      <c r="F13" s="31" t="str">
        <f t="shared" si="1"/>
        <v/>
      </c>
      <c r="G13" s="11" t="str">
        <f t="shared" si="2"/>
        <v/>
      </c>
      <c r="H13" s="12"/>
      <c r="I13" s="40"/>
    </row>
    <row r="14" spans="1:9" x14ac:dyDescent="0.2">
      <c r="A14" s="53">
        <v>43991</v>
      </c>
      <c r="B14" s="7"/>
      <c r="C14" s="7"/>
      <c r="D14" s="7"/>
      <c r="E14" s="30" t="str">
        <f t="shared" si="0"/>
        <v/>
      </c>
      <c r="F14" s="31" t="str">
        <f t="shared" si="1"/>
        <v/>
      </c>
      <c r="G14" s="11" t="str">
        <f t="shared" si="2"/>
        <v/>
      </c>
      <c r="H14" s="12"/>
      <c r="I14" s="40"/>
    </row>
    <row r="15" spans="1:9" x14ac:dyDescent="0.2">
      <c r="A15" s="53">
        <v>43992</v>
      </c>
      <c r="B15" s="7"/>
      <c r="C15" s="7"/>
      <c r="D15" s="7"/>
      <c r="E15" s="30" t="str">
        <f t="shared" si="0"/>
        <v/>
      </c>
      <c r="F15" s="31" t="str">
        <f t="shared" si="1"/>
        <v/>
      </c>
      <c r="G15" s="11" t="str">
        <f t="shared" si="2"/>
        <v/>
      </c>
      <c r="H15" s="12"/>
      <c r="I15" s="40"/>
    </row>
    <row r="16" spans="1:9" x14ac:dyDescent="0.2">
      <c r="A16" s="53">
        <v>43993</v>
      </c>
      <c r="B16" s="6"/>
      <c r="C16" s="6"/>
      <c r="D16" s="6"/>
      <c r="E16" s="30" t="str">
        <f t="shared" si="0"/>
        <v/>
      </c>
      <c r="F16" s="31" t="str">
        <f t="shared" si="1"/>
        <v/>
      </c>
      <c r="G16" s="11" t="str">
        <f t="shared" si="2"/>
        <v/>
      </c>
      <c r="H16" s="12"/>
      <c r="I16" s="40"/>
    </row>
    <row r="17" spans="1:9" x14ac:dyDescent="0.2">
      <c r="A17" s="53">
        <v>43994</v>
      </c>
      <c r="B17" s="6"/>
      <c r="C17" s="6"/>
      <c r="D17" s="6"/>
      <c r="E17" s="30" t="str">
        <f t="shared" si="0"/>
        <v/>
      </c>
      <c r="F17" s="31" t="str">
        <f t="shared" si="1"/>
        <v/>
      </c>
      <c r="G17" s="11" t="str">
        <f t="shared" si="2"/>
        <v/>
      </c>
      <c r="H17" s="12"/>
      <c r="I17" s="40"/>
    </row>
    <row r="18" spans="1:9" x14ac:dyDescent="0.2">
      <c r="A18" s="53">
        <v>43995</v>
      </c>
      <c r="B18" s="16"/>
      <c r="C18" s="16"/>
      <c r="D18" s="16"/>
      <c r="E18" s="30" t="str">
        <f t="shared" si="0"/>
        <v/>
      </c>
      <c r="F18" s="31" t="str">
        <f t="shared" si="1"/>
        <v/>
      </c>
      <c r="G18" s="11" t="str">
        <f t="shared" si="2"/>
        <v/>
      </c>
      <c r="H18" s="12"/>
      <c r="I18" s="40"/>
    </row>
    <row r="19" spans="1:9" x14ac:dyDescent="0.2">
      <c r="A19" s="53">
        <v>43996</v>
      </c>
      <c r="B19" s="16"/>
      <c r="C19" s="16"/>
      <c r="D19" s="16"/>
      <c r="E19" s="30" t="str">
        <f t="shared" si="0"/>
        <v/>
      </c>
      <c r="F19" s="31" t="str">
        <f t="shared" si="1"/>
        <v/>
      </c>
      <c r="G19" s="11" t="str">
        <f t="shared" si="2"/>
        <v/>
      </c>
      <c r="H19" s="12"/>
      <c r="I19" s="40"/>
    </row>
    <row r="20" spans="1:9" x14ac:dyDescent="0.2">
      <c r="A20" s="53">
        <v>43997</v>
      </c>
      <c r="B20" s="6"/>
      <c r="C20" s="6"/>
      <c r="D20" s="6"/>
      <c r="E20" s="30" t="str">
        <f t="shared" si="0"/>
        <v/>
      </c>
      <c r="F20" s="31" t="str">
        <f t="shared" si="1"/>
        <v/>
      </c>
      <c r="G20" s="11" t="str">
        <f t="shared" si="2"/>
        <v/>
      </c>
      <c r="H20" s="12"/>
      <c r="I20" s="40"/>
    </row>
    <row r="21" spans="1:9" x14ac:dyDescent="0.2">
      <c r="A21" s="53">
        <v>43998</v>
      </c>
      <c r="B21" s="7"/>
      <c r="C21" s="7"/>
      <c r="D21" s="7"/>
      <c r="E21" s="30" t="str">
        <f t="shared" si="0"/>
        <v/>
      </c>
      <c r="F21" s="31" t="str">
        <f t="shared" si="1"/>
        <v/>
      </c>
      <c r="G21" s="11" t="str">
        <f t="shared" si="2"/>
        <v/>
      </c>
      <c r="H21" s="12"/>
      <c r="I21" s="40"/>
    </row>
    <row r="22" spans="1:9" x14ac:dyDescent="0.2">
      <c r="A22" s="53">
        <v>43999</v>
      </c>
      <c r="B22" s="7"/>
      <c r="C22" s="7"/>
      <c r="D22" s="7"/>
      <c r="E22" s="30" t="str">
        <f t="shared" si="0"/>
        <v/>
      </c>
      <c r="F22" s="31" t="str">
        <f t="shared" si="1"/>
        <v/>
      </c>
      <c r="G22" s="11" t="str">
        <f t="shared" si="2"/>
        <v/>
      </c>
      <c r="H22" s="12"/>
      <c r="I22" s="40"/>
    </row>
    <row r="23" spans="1:9" x14ac:dyDescent="0.2">
      <c r="A23" s="53">
        <v>44000</v>
      </c>
      <c r="B23" s="6"/>
      <c r="C23" s="6"/>
      <c r="D23" s="6"/>
      <c r="E23" s="30" t="str">
        <f t="shared" si="0"/>
        <v/>
      </c>
      <c r="F23" s="31" t="str">
        <f t="shared" si="1"/>
        <v/>
      </c>
      <c r="G23" s="11" t="str">
        <f t="shared" si="2"/>
        <v/>
      </c>
      <c r="H23" s="12"/>
      <c r="I23" s="40"/>
    </row>
    <row r="24" spans="1:9" x14ac:dyDescent="0.2">
      <c r="A24" s="53">
        <v>44001</v>
      </c>
      <c r="B24" s="16"/>
      <c r="C24" s="16"/>
      <c r="D24" s="16"/>
      <c r="E24" s="30" t="str">
        <f t="shared" si="0"/>
        <v/>
      </c>
      <c r="F24" s="31" t="str">
        <f t="shared" si="1"/>
        <v/>
      </c>
      <c r="G24" s="11" t="str">
        <f t="shared" si="2"/>
        <v/>
      </c>
      <c r="H24" s="12"/>
      <c r="I24" s="111" t="s">
        <v>17</v>
      </c>
    </row>
    <row r="25" spans="1:9" x14ac:dyDescent="0.2">
      <c r="A25" s="53">
        <v>44002</v>
      </c>
      <c r="B25" s="16"/>
      <c r="C25" s="16"/>
      <c r="D25" s="16"/>
      <c r="E25" s="30" t="str">
        <f t="shared" si="0"/>
        <v/>
      </c>
      <c r="F25" s="31" t="str">
        <f t="shared" si="1"/>
        <v/>
      </c>
      <c r="G25" s="11" t="str">
        <f t="shared" si="2"/>
        <v/>
      </c>
      <c r="H25" s="12"/>
      <c r="I25" s="111" t="s">
        <v>27</v>
      </c>
    </row>
    <row r="26" spans="1:9" x14ac:dyDescent="0.2">
      <c r="A26" s="53">
        <v>44003</v>
      </c>
      <c r="B26" s="16"/>
      <c r="C26" s="16"/>
      <c r="D26" s="16"/>
      <c r="E26" s="30" t="str">
        <f t="shared" si="0"/>
        <v/>
      </c>
      <c r="F26" s="31" t="str">
        <f t="shared" si="1"/>
        <v/>
      </c>
      <c r="G26" s="11" t="str">
        <f t="shared" si="2"/>
        <v/>
      </c>
      <c r="H26" s="12"/>
      <c r="I26" s="111"/>
    </row>
    <row r="27" spans="1:9" x14ac:dyDescent="0.2">
      <c r="A27" s="53">
        <v>44004</v>
      </c>
      <c r="B27" s="7"/>
      <c r="C27" s="7"/>
      <c r="D27" s="7"/>
      <c r="E27" s="30" t="str">
        <f t="shared" si="0"/>
        <v/>
      </c>
      <c r="F27" s="31" t="str">
        <f t="shared" si="1"/>
        <v/>
      </c>
      <c r="G27" s="11" t="str">
        <f t="shared" si="2"/>
        <v/>
      </c>
      <c r="H27" s="12"/>
      <c r="I27" s="111"/>
    </row>
    <row r="28" spans="1:9" x14ac:dyDescent="0.2">
      <c r="A28" s="53">
        <v>44005</v>
      </c>
      <c r="B28" s="7"/>
      <c r="C28" s="7"/>
      <c r="D28" s="7"/>
      <c r="E28" s="30" t="str">
        <f t="shared" si="0"/>
        <v/>
      </c>
      <c r="F28" s="31" t="str">
        <f t="shared" si="1"/>
        <v/>
      </c>
      <c r="G28" s="11" t="str">
        <f t="shared" si="2"/>
        <v/>
      </c>
      <c r="H28" s="12"/>
      <c r="I28" s="111"/>
    </row>
    <row r="29" spans="1:9" x14ac:dyDescent="0.2">
      <c r="A29" s="53">
        <v>44006</v>
      </c>
      <c r="B29" s="7"/>
      <c r="C29" s="7"/>
      <c r="D29" s="7"/>
      <c r="E29" s="30" t="str">
        <f t="shared" si="0"/>
        <v/>
      </c>
      <c r="F29" s="31" t="str">
        <f t="shared" si="1"/>
        <v/>
      </c>
      <c r="G29" s="11" t="str">
        <f t="shared" si="2"/>
        <v/>
      </c>
      <c r="H29" s="12"/>
      <c r="I29" s="40"/>
    </row>
    <row r="30" spans="1:9" x14ac:dyDescent="0.2">
      <c r="A30" s="53">
        <v>44007</v>
      </c>
      <c r="B30" s="7"/>
      <c r="C30" s="7"/>
      <c r="D30" s="7"/>
      <c r="E30" s="30" t="str">
        <f t="shared" si="0"/>
        <v/>
      </c>
      <c r="F30" s="31" t="str">
        <f t="shared" si="1"/>
        <v/>
      </c>
      <c r="G30" s="11" t="str">
        <f t="shared" si="2"/>
        <v/>
      </c>
      <c r="H30" s="12"/>
      <c r="I30" s="40"/>
    </row>
    <row r="31" spans="1:9" x14ac:dyDescent="0.2">
      <c r="A31" s="53">
        <v>44008</v>
      </c>
      <c r="B31" s="7"/>
      <c r="C31" s="7"/>
      <c r="D31" s="7"/>
      <c r="E31" s="30" t="str">
        <f t="shared" si="0"/>
        <v/>
      </c>
      <c r="F31" s="31" t="str">
        <f t="shared" si="1"/>
        <v/>
      </c>
      <c r="G31" s="11" t="str">
        <f t="shared" si="2"/>
        <v/>
      </c>
      <c r="H31" s="12"/>
      <c r="I31" s="40"/>
    </row>
    <row r="32" spans="1:9" x14ac:dyDescent="0.2">
      <c r="A32" s="53">
        <v>44009</v>
      </c>
      <c r="B32" s="16"/>
      <c r="C32" s="16"/>
      <c r="D32" s="16"/>
      <c r="E32" s="30" t="str">
        <f t="shared" si="0"/>
        <v/>
      </c>
      <c r="F32" s="31" t="str">
        <f t="shared" si="1"/>
        <v/>
      </c>
      <c r="G32" s="11" t="str">
        <f t="shared" si="2"/>
        <v/>
      </c>
      <c r="H32" s="12"/>
      <c r="I32" s="40"/>
    </row>
    <row r="33" spans="1:12" x14ac:dyDescent="0.2">
      <c r="A33" s="53">
        <v>44010</v>
      </c>
      <c r="B33" s="18"/>
      <c r="C33" s="18"/>
      <c r="D33" s="18"/>
      <c r="E33" s="30" t="str">
        <f t="shared" si="0"/>
        <v/>
      </c>
      <c r="F33" s="31" t="str">
        <f t="shared" si="1"/>
        <v/>
      </c>
      <c r="G33" s="11" t="str">
        <f t="shared" si="2"/>
        <v/>
      </c>
      <c r="H33" s="12"/>
      <c r="I33" s="40"/>
    </row>
    <row r="34" spans="1:12" x14ac:dyDescent="0.2">
      <c r="A34" s="53">
        <v>44011</v>
      </c>
      <c r="B34" s="6"/>
      <c r="C34" s="6"/>
      <c r="D34" s="6"/>
      <c r="E34" s="30" t="str">
        <f t="shared" si="0"/>
        <v/>
      </c>
      <c r="F34" s="31" t="str">
        <f t="shared" si="1"/>
        <v/>
      </c>
      <c r="G34" s="11" t="str">
        <f t="shared" si="2"/>
        <v/>
      </c>
      <c r="H34" s="12"/>
      <c r="I34" s="40"/>
    </row>
    <row r="35" spans="1:12" x14ac:dyDescent="0.2">
      <c r="A35" s="53">
        <v>44012</v>
      </c>
      <c r="B35" s="7"/>
      <c r="C35" s="7"/>
      <c r="D35" s="7"/>
      <c r="E35" s="30" t="str">
        <f t="shared" si="0"/>
        <v/>
      </c>
      <c r="F35" s="31" t="str">
        <f t="shared" si="1"/>
        <v/>
      </c>
      <c r="G35" s="11" t="str">
        <f t="shared" si="2"/>
        <v/>
      </c>
      <c r="H35" s="12"/>
      <c r="I35" s="40"/>
    </row>
    <row r="36" spans="1:12" ht="15.75" x14ac:dyDescent="0.25">
      <c r="A36" s="105"/>
      <c r="B36" s="107"/>
      <c r="C36" s="107"/>
      <c r="D36" s="107"/>
      <c r="E36" s="121" t="s">
        <v>3</v>
      </c>
      <c r="F36" s="122">
        <f>SUM(F2:F35)</f>
        <v>0</v>
      </c>
      <c r="G36" s="123">
        <f>SUM(G2:G35)</f>
        <v>0</v>
      </c>
      <c r="H36" s="117"/>
      <c r="I36" s="128" t="s">
        <v>6</v>
      </c>
    </row>
    <row r="37" spans="1:12" ht="18" x14ac:dyDescent="0.25">
      <c r="A37" s="105"/>
      <c r="B37" s="107"/>
      <c r="C37" s="107"/>
      <c r="D37" s="107"/>
      <c r="H37" s="124" t="str">
        <f>IF(F36&gt;G36,L37,IF(G36&gt;F36,K37,""))</f>
        <v/>
      </c>
      <c r="I37" s="119">
        <f>IF(F36&lt;G36,G36-F36,F36-G36)</f>
        <v>0</v>
      </c>
      <c r="K37" s="112" t="s">
        <v>19</v>
      </c>
      <c r="L37" s="112" t="s">
        <v>18</v>
      </c>
    </row>
    <row r="42" spans="1:12" x14ac:dyDescent="0.2">
      <c r="A42" s="118" t="s">
        <v>21</v>
      </c>
      <c r="B42" s="116"/>
      <c r="C42" s="118" t="s">
        <v>20</v>
      </c>
      <c r="D42" s="118"/>
      <c r="E42" s="118"/>
      <c r="F42" s="118"/>
    </row>
  </sheetData>
  <sheetProtection sheet="1" objects="1" scenarios="1" formatCells="0" selectLockedCells="1"/>
  <protectedRanges>
    <protectedRange sqref="E6:E35" name="Alue2"/>
    <protectedRange sqref="E6:E35" name="Alue1"/>
  </protectedRanges>
  <customSheetViews>
    <customSheetView guid="{D45CB32A-8FFA-49EF-A105-E5588F8DCA7A}" showPageBreaks="1" showGridLines="0" fitToPage="1">
      <selection activeCell="B16" sqref="B16"/>
      <pageMargins left="0.74803149606299213" right="0.74803149606299213" top="0.98425196850393704" bottom="0.98425196850393704" header="0.51181102362204722" footer="0.51181102362204722"/>
      <pageSetup paperSize="9" scale="94" orientation="landscape" horizontalDpi="300" verticalDpi="300"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4" orientation="landscape" horizontalDpi="300" verticalDpi="300"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42"/>
  <sheetViews>
    <sheetView showGridLines="0" workbookViewId="0">
      <selection activeCell="B6" sqref="B6"/>
    </sheetView>
  </sheetViews>
  <sheetFormatPr defaultRowHeight="12.75" x14ac:dyDescent="0.2"/>
  <cols>
    <col min="1" max="1" width="9.28515625" customWidth="1"/>
    <col min="2" max="4" width="10.28515625" customWidth="1"/>
    <col min="5" max="5" width="12.28515625" customWidth="1"/>
    <col min="6" max="7" width="12.7109375" customWidth="1"/>
    <col min="8" max="8" width="2" customWidth="1"/>
    <col min="9" max="9" width="25.42578125" customWidth="1"/>
    <col min="10" max="10" width="9.140625" hidden="1" customWidth="1"/>
    <col min="11" max="12" width="0.140625" hidden="1" customWidth="1"/>
  </cols>
  <sheetData>
    <row r="1" spans="1:9" ht="15" x14ac:dyDescent="0.2">
      <c r="A1" s="125" t="s">
        <v>12</v>
      </c>
      <c r="B1" s="49"/>
      <c r="C1" s="49"/>
      <c r="D1" s="49"/>
      <c r="E1" s="51"/>
      <c r="F1" s="49"/>
      <c r="G1" s="49"/>
      <c r="H1" s="49"/>
      <c r="I1" s="51"/>
    </row>
    <row r="2" spans="1:9" ht="15.75" x14ac:dyDescent="0.25">
      <c r="A2" s="154" t="str">
        <f>IF(Tammikuu!$A$2="","",Tammikuu!$A$2)</f>
        <v/>
      </c>
      <c r="B2" s="154"/>
      <c r="C2" s="154"/>
      <c r="D2" s="154"/>
      <c r="E2" s="49"/>
      <c r="F2" s="49"/>
      <c r="G2" s="49"/>
      <c r="H2" s="49"/>
      <c r="I2" s="51"/>
    </row>
    <row r="3" spans="1:9" ht="15" x14ac:dyDescent="0.2">
      <c r="A3" s="82"/>
      <c r="B3" s="82"/>
      <c r="C3" s="82"/>
      <c r="D3" s="82"/>
      <c r="E3" s="39"/>
      <c r="F3" s="39"/>
      <c r="G3" s="39"/>
      <c r="H3" s="39"/>
      <c r="I3" s="51"/>
    </row>
    <row r="4" spans="1:9" s="4" customFormat="1" ht="20.25" customHeight="1" x14ac:dyDescent="0.2">
      <c r="A4" s="70" t="s">
        <v>7</v>
      </c>
      <c r="B4" s="56" t="s">
        <v>0</v>
      </c>
      <c r="C4" s="56" t="s">
        <v>1</v>
      </c>
      <c r="D4" s="56" t="s">
        <v>2</v>
      </c>
      <c r="E4" s="56" t="s">
        <v>3</v>
      </c>
      <c r="F4" s="71" t="s">
        <v>4</v>
      </c>
      <c r="G4" s="56" t="s">
        <v>5</v>
      </c>
      <c r="H4" s="56"/>
    </row>
    <row r="5" spans="1:9" s="4" customFormat="1" x14ac:dyDescent="0.2">
      <c r="A5" s="52"/>
      <c r="B5" s="21"/>
      <c r="C5" s="21"/>
      <c r="D5" s="21"/>
      <c r="E5" s="8"/>
      <c r="F5" s="22">
        <f>Kesäkuu!F36</f>
        <v>0</v>
      </c>
      <c r="G5" s="23">
        <f>Kesäkuu!G36</f>
        <v>0</v>
      </c>
      <c r="H5" s="34" t="s">
        <v>8</v>
      </c>
      <c r="I5" s="64"/>
    </row>
    <row r="6" spans="1:9" x14ac:dyDescent="0.2">
      <c r="A6" s="67">
        <v>44013</v>
      </c>
      <c r="B6" s="108"/>
      <c r="C6" s="108"/>
      <c r="D6" s="108"/>
      <c r="E6" s="30" t="str">
        <f t="shared" ref="E6:E36" si="0">IF(D6="","",TEXT((D6-C6-B6),"t:mm"))</f>
        <v/>
      </c>
      <c r="F6" s="31" t="str">
        <f>IF(D6="","",IF(E6-"7:21"&lt;0,"",E6-"7:21"))</f>
        <v/>
      </c>
      <c r="G6" s="11" t="str">
        <f>IF(D6="","",IF(E6-"7:21"&gt;0,"","7:21"-E6))</f>
        <v/>
      </c>
      <c r="H6" s="12"/>
      <c r="I6" s="37"/>
    </row>
    <row r="7" spans="1:9" x14ac:dyDescent="0.2">
      <c r="A7" s="67">
        <v>44014</v>
      </c>
      <c r="B7" s="110"/>
      <c r="C7" s="110"/>
      <c r="D7" s="110"/>
      <c r="E7" s="30" t="str">
        <f t="shared" si="0"/>
        <v/>
      </c>
      <c r="F7" s="31" t="str">
        <f t="shared" ref="F7:F36" si="1">IF(D7="","",IF(E7-"7:21"&lt;0,"",E7-"7:21"))</f>
        <v/>
      </c>
      <c r="G7" s="11" t="str">
        <f t="shared" ref="G7:G36" si="2">IF(D7="","",IF(E7-"7:21"&gt;0,"","7:21"-E7))</f>
        <v/>
      </c>
      <c r="H7" s="12"/>
      <c r="I7" s="37"/>
    </row>
    <row r="8" spans="1:9" x14ac:dyDescent="0.2">
      <c r="A8" s="67">
        <v>44015</v>
      </c>
      <c r="B8" s="109"/>
      <c r="C8" s="109"/>
      <c r="D8" s="109"/>
      <c r="E8" s="30" t="str">
        <f t="shared" si="0"/>
        <v/>
      </c>
      <c r="F8" s="31" t="str">
        <f t="shared" si="1"/>
        <v/>
      </c>
      <c r="G8" s="11" t="str">
        <f t="shared" si="2"/>
        <v/>
      </c>
      <c r="H8" s="12"/>
      <c r="I8" s="37"/>
    </row>
    <row r="9" spans="1:9" x14ac:dyDescent="0.2">
      <c r="A9" s="67">
        <v>44016</v>
      </c>
      <c r="B9" s="48"/>
      <c r="C9" s="48"/>
      <c r="D9" s="48"/>
      <c r="E9" s="30" t="str">
        <f t="shared" si="0"/>
        <v/>
      </c>
      <c r="F9" s="31" t="str">
        <f t="shared" si="1"/>
        <v/>
      </c>
      <c r="G9" s="11" t="str">
        <f t="shared" si="2"/>
        <v/>
      </c>
      <c r="H9" s="12"/>
      <c r="I9" s="37"/>
    </row>
    <row r="10" spans="1:9" x14ac:dyDescent="0.2">
      <c r="A10" s="67">
        <v>44017</v>
      </c>
      <c r="B10" s="48"/>
      <c r="C10" s="48"/>
      <c r="D10" s="48"/>
      <c r="E10" s="30" t="str">
        <f t="shared" si="0"/>
        <v/>
      </c>
      <c r="F10" s="31" t="str">
        <f t="shared" si="1"/>
        <v/>
      </c>
      <c r="G10" s="11" t="str">
        <f t="shared" si="2"/>
        <v/>
      </c>
      <c r="H10" s="12"/>
      <c r="I10" s="37"/>
    </row>
    <row r="11" spans="1:9" x14ac:dyDescent="0.2">
      <c r="A11" s="67">
        <v>44018</v>
      </c>
      <c r="B11" s="109"/>
      <c r="C11" s="109"/>
      <c r="D11" s="109"/>
      <c r="E11" s="30" t="str">
        <f t="shared" si="0"/>
        <v/>
      </c>
      <c r="F11" s="31" t="str">
        <f t="shared" si="1"/>
        <v/>
      </c>
      <c r="G11" s="11" t="str">
        <f t="shared" si="2"/>
        <v/>
      </c>
      <c r="H11" s="13"/>
      <c r="I11" s="37"/>
    </row>
    <row r="12" spans="1:9" x14ac:dyDescent="0.2">
      <c r="A12" s="67">
        <v>44019</v>
      </c>
      <c r="B12" s="110"/>
      <c r="C12" s="110"/>
      <c r="D12" s="110"/>
      <c r="E12" s="30" t="str">
        <f t="shared" si="0"/>
        <v/>
      </c>
      <c r="F12" s="31" t="str">
        <f t="shared" si="1"/>
        <v/>
      </c>
      <c r="G12" s="11" t="str">
        <f t="shared" si="2"/>
        <v/>
      </c>
      <c r="H12" s="12"/>
      <c r="I12" s="37"/>
    </row>
    <row r="13" spans="1:9" x14ac:dyDescent="0.2">
      <c r="A13" s="67">
        <v>44020</v>
      </c>
      <c r="B13" s="110"/>
      <c r="C13" s="110"/>
      <c r="D13" s="110"/>
      <c r="E13" s="30" t="str">
        <f t="shared" si="0"/>
        <v/>
      </c>
      <c r="F13" s="31" t="str">
        <f t="shared" si="1"/>
        <v/>
      </c>
      <c r="G13" s="11" t="str">
        <f t="shared" si="2"/>
        <v/>
      </c>
      <c r="H13" s="12"/>
      <c r="I13" s="37"/>
    </row>
    <row r="14" spans="1:9" x14ac:dyDescent="0.2">
      <c r="A14" s="67">
        <v>44021</v>
      </c>
      <c r="B14" s="110"/>
      <c r="C14" s="110"/>
      <c r="D14" s="110"/>
      <c r="E14" s="30" t="str">
        <f t="shared" si="0"/>
        <v/>
      </c>
      <c r="F14" s="31" t="str">
        <f t="shared" si="1"/>
        <v/>
      </c>
      <c r="G14" s="11" t="str">
        <f t="shared" si="2"/>
        <v/>
      </c>
      <c r="H14" s="12"/>
      <c r="I14" s="37"/>
    </row>
    <row r="15" spans="1:9" x14ac:dyDescent="0.2">
      <c r="A15" s="67">
        <v>44022</v>
      </c>
      <c r="B15" s="110"/>
      <c r="C15" s="110"/>
      <c r="D15" s="110"/>
      <c r="E15" s="30" t="str">
        <f t="shared" si="0"/>
        <v/>
      </c>
      <c r="F15" s="31" t="str">
        <f t="shared" si="1"/>
        <v/>
      </c>
      <c r="G15" s="11" t="str">
        <f t="shared" si="2"/>
        <v/>
      </c>
      <c r="H15" s="12"/>
      <c r="I15" s="37"/>
    </row>
    <row r="16" spans="1:9" x14ac:dyDescent="0.2">
      <c r="A16" s="67">
        <v>44023</v>
      </c>
      <c r="B16" s="48"/>
      <c r="C16" s="48"/>
      <c r="D16" s="48"/>
      <c r="E16" s="30" t="str">
        <f t="shared" si="0"/>
        <v/>
      </c>
      <c r="F16" s="31" t="str">
        <f t="shared" si="1"/>
        <v/>
      </c>
      <c r="G16" s="11" t="str">
        <f t="shared" si="2"/>
        <v/>
      </c>
      <c r="H16" s="12"/>
      <c r="I16" s="37"/>
    </row>
    <row r="17" spans="1:9" x14ac:dyDescent="0.2">
      <c r="A17" s="67">
        <v>44024</v>
      </c>
      <c r="B17" s="48"/>
      <c r="C17" s="48"/>
      <c r="D17" s="48"/>
      <c r="E17" s="30" t="str">
        <f t="shared" si="0"/>
        <v/>
      </c>
      <c r="F17" s="31" t="str">
        <f t="shared" si="1"/>
        <v/>
      </c>
      <c r="G17" s="11" t="str">
        <f t="shared" si="2"/>
        <v/>
      </c>
      <c r="H17" s="12"/>
      <c r="I17" s="37"/>
    </row>
    <row r="18" spans="1:9" x14ac:dyDescent="0.2">
      <c r="A18" s="67">
        <v>44025</v>
      </c>
      <c r="B18" s="110"/>
      <c r="C18" s="110"/>
      <c r="D18" s="110"/>
      <c r="E18" s="30" t="str">
        <f t="shared" si="0"/>
        <v/>
      </c>
      <c r="F18" s="31" t="str">
        <f t="shared" si="1"/>
        <v/>
      </c>
      <c r="G18" s="11" t="str">
        <f t="shared" si="2"/>
        <v/>
      </c>
      <c r="H18" s="12"/>
      <c r="I18" s="37"/>
    </row>
    <row r="19" spans="1:9" x14ac:dyDescent="0.2">
      <c r="A19" s="67">
        <v>44026</v>
      </c>
      <c r="B19" s="110"/>
      <c r="C19" s="110"/>
      <c r="D19" s="110"/>
      <c r="E19" s="30" t="str">
        <f t="shared" si="0"/>
        <v/>
      </c>
      <c r="F19" s="31" t="str">
        <f t="shared" si="1"/>
        <v/>
      </c>
      <c r="G19" s="11" t="str">
        <f t="shared" si="2"/>
        <v/>
      </c>
      <c r="H19" s="12"/>
      <c r="I19" s="37"/>
    </row>
    <row r="20" spans="1:9" x14ac:dyDescent="0.2">
      <c r="A20" s="67">
        <v>44027</v>
      </c>
      <c r="B20" s="110"/>
      <c r="C20" s="110"/>
      <c r="D20" s="110"/>
      <c r="E20" s="30" t="str">
        <f t="shared" si="0"/>
        <v/>
      </c>
      <c r="F20" s="31" t="str">
        <f t="shared" si="1"/>
        <v/>
      </c>
      <c r="G20" s="11" t="str">
        <f t="shared" si="2"/>
        <v/>
      </c>
      <c r="H20" s="12"/>
      <c r="I20" s="37"/>
    </row>
    <row r="21" spans="1:9" x14ac:dyDescent="0.2">
      <c r="A21" s="67">
        <v>44028</v>
      </c>
      <c r="B21" s="110"/>
      <c r="C21" s="110"/>
      <c r="D21" s="110"/>
      <c r="E21" s="30" t="str">
        <f t="shared" si="0"/>
        <v/>
      </c>
      <c r="F21" s="31" t="str">
        <f t="shared" si="1"/>
        <v/>
      </c>
      <c r="G21" s="11" t="str">
        <f t="shared" si="2"/>
        <v/>
      </c>
      <c r="H21" s="12"/>
      <c r="I21" s="37"/>
    </row>
    <row r="22" spans="1:9" x14ac:dyDescent="0.2">
      <c r="A22" s="67">
        <v>44029</v>
      </c>
      <c r="B22" s="110"/>
      <c r="C22" s="110"/>
      <c r="D22" s="110"/>
      <c r="E22" s="30" t="str">
        <f t="shared" si="0"/>
        <v/>
      </c>
      <c r="F22" s="31" t="str">
        <f t="shared" si="1"/>
        <v/>
      </c>
      <c r="G22" s="11" t="str">
        <f t="shared" si="2"/>
        <v/>
      </c>
      <c r="H22" s="12"/>
      <c r="I22" s="37"/>
    </row>
    <row r="23" spans="1:9" x14ac:dyDescent="0.2">
      <c r="A23" s="67">
        <v>44030</v>
      </c>
      <c r="B23" s="48"/>
      <c r="C23" s="48"/>
      <c r="D23" s="48"/>
      <c r="E23" s="30" t="str">
        <f t="shared" si="0"/>
        <v/>
      </c>
      <c r="F23" s="31" t="str">
        <f t="shared" si="1"/>
        <v/>
      </c>
      <c r="G23" s="11" t="str">
        <f t="shared" si="2"/>
        <v/>
      </c>
      <c r="H23" s="12"/>
      <c r="I23" s="37"/>
    </row>
    <row r="24" spans="1:9" x14ac:dyDescent="0.2">
      <c r="A24" s="67">
        <v>44031</v>
      </c>
      <c r="B24" s="48"/>
      <c r="C24" s="48"/>
      <c r="D24" s="48"/>
      <c r="E24" s="30" t="str">
        <f t="shared" si="0"/>
        <v/>
      </c>
      <c r="F24" s="31" t="str">
        <f t="shared" si="1"/>
        <v/>
      </c>
      <c r="G24" s="11" t="str">
        <f t="shared" si="2"/>
        <v/>
      </c>
      <c r="H24" s="12"/>
      <c r="I24" s="37"/>
    </row>
    <row r="25" spans="1:9" x14ac:dyDescent="0.2">
      <c r="A25" s="67">
        <v>44032</v>
      </c>
      <c r="B25" s="110"/>
      <c r="C25" s="110"/>
      <c r="D25" s="110"/>
      <c r="E25" s="30" t="str">
        <f t="shared" si="0"/>
        <v/>
      </c>
      <c r="F25" s="31" t="str">
        <f t="shared" si="1"/>
        <v/>
      </c>
      <c r="G25" s="11" t="str">
        <f t="shared" si="2"/>
        <v/>
      </c>
      <c r="H25" s="12"/>
      <c r="I25" s="37"/>
    </row>
    <row r="26" spans="1:9" x14ac:dyDescent="0.2">
      <c r="A26" s="67">
        <v>44033</v>
      </c>
      <c r="B26" s="110"/>
      <c r="C26" s="110"/>
      <c r="D26" s="110"/>
      <c r="E26" s="30" t="str">
        <f t="shared" si="0"/>
        <v/>
      </c>
      <c r="F26" s="31" t="str">
        <f t="shared" si="1"/>
        <v/>
      </c>
      <c r="G26" s="11" t="str">
        <f t="shared" si="2"/>
        <v/>
      </c>
      <c r="H26" s="12"/>
      <c r="I26" s="37"/>
    </row>
    <row r="27" spans="1:9" x14ac:dyDescent="0.2">
      <c r="A27" s="67">
        <v>44034</v>
      </c>
      <c r="B27" s="110"/>
      <c r="C27" s="110"/>
      <c r="D27" s="110"/>
      <c r="E27" s="30" t="str">
        <f t="shared" si="0"/>
        <v/>
      </c>
      <c r="F27" s="31" t="str">
        <f t="shared" si="1"/>
        <v/>
      </c>
      <c r="G27" s="11" t="str">
        <f t="shared" si="2"/>
        <v/>
      </c>
      <c r="H27" s="12"/>
      <c r="I27" s="37"/>
    </row>
    <row r="28" spans="1:9" x14ac:dyDescent="0.2">
      <c r="A28" s="67">
        <v>44035</v>
      </c>
      <c r="B28" s="110"/>
      <c r="C28" s="110"/>
      <c r="D28" s="110"/>
      <c r="E28" s="30" t="str">
        <f t="shared" si="0"/>
        <v/>
      </c>
      <c r="F28" s="31" t="str">
        <f t="shared" si="1"/>
        <v/>
      </c>
      <c r="G28" s="11" t="str">
        <f t="shared" si="2"/>
        <v/>
      </c>
      <c r="H28" s="12"/>
      <c r="I28" s="37"/>
    </row>
    <row r="29" spans="1:9" x14ac:dyDescent="0.2">
      <c r="A29" s="67">
        <v>44036</v>
      </c>
      <c r="B29" s="110"/>
      <c r="C29" s="110"/>
      <c r="D29" s="110"/>
      <c r="E29" s="30" t="str">
        <f t="shared" si="0"/>
        <v/>
      </c>
      <c r="F29" s="31" t="str">
        <f t="shared" si="1"/>
        <v/>
      </c>
      <c r="G29" s="11" t="str">
        <f t="shared" si="2"/>
        <v/>
      </c>
      <c r="H29" s="12"/>
      <c r="I29" s="37"/>
    </row>
    <row r="30" spans="1:9" x14ac:dyDescent="0.2">
      <c r="A30" s="67">
        <v>44037</v>
      </c>
      <c r="B30" s="48"/>
      <c r="C30" s="48"/>
      <c r="D30" s="48"/>
      <c r="E30" s="30" t="str">
        <f t="shared" si="0"/>
        <v/>
      </c>
      <c r="F30" s="31" t="str">
        <f t="shared" si="1"/>
        <v/>
      </c>
      <c r="G30" s="11" t="str">
        <f t="shared" si="2"/>
        <v/>
      </c>
      <c r="H30" s="12"/>
      <c r="I30" s="37"/>
    </row>
    <row r="31" spans="1:9" x14ac:dyDescent="0.2">
      <c r="A31" s="67">
        <v>44038</v>
      </c>
      <c r="B31" s="48"/>
      <c r="C31" s="48"/>
      <c r="D31" s="48"/>
      <c r="E31" s="30" t="str">
        <f t="shared" si="0"/>
        <v/>
      </c>
      <c r="F31" s="31" t="str">
        <f t="shared" si="1"/>
        <v/>
      </c>
      <c r="G31" s="11" t="str">
        <f t="shared" si="2"/>
        <v/>
      </c>
      <c r="H31" s="12"/>
      <c r="I31" s="37"/>
    </row>
    <row r="32" spans="1:9" x14ac:dyDescent="0.2">
      <c r="A32" s="67">
        <v>44039</v>
      </c>
      <c r="B32" s="110"/>
      <c r="C32" s="110"/>
      <c r="D32" s="110"/>
      <c r="E32" s="30" t="str">
        <f t="shared" si="0"/>
        <v/>
      </c>
      <c r="F32" s="31" t="str">
        <f t="shared" si="1"/>
        <v/>
      </c>
      <c r="G32" s="11" t="str">
        <f t="shared" si="2"/>
        <v/>
      </c>
      <c r="H32" s="12"/>
      <c r="I32" s="37"/>
    </row>
    <row r="33" spans="1:12" x14ac:dyDescent="0.2">
      <c r="A33" s="67">
        <v>44040</v>
      </c>
      <c r="B33" s="110"/>
      <c r="C33" s="110"/>
      <c r="D33" s="110"/>
      <c r="E33" s="30" t="str">
        <f t="shared" si="0"/>
        <v/>
      </c>
      <c r="F33" s="31" t="str">
        <f t="shared" si="1"/>
        <v/>
      </c>
      <c r="G33" s="11" t="str">
        <f t="shared" si="2"/>
        <v/>
      </c>
      <c r="H33" s="12"/>
      <c r="I33" s="37"/>
    </row>
    <row r="34" spans="1:12" x14ac:dyDescent="0.2">
      <c r="A34" s="67">
        <v>44041</v>
      </c>
      <c r="B34" s="110"/>
      <c r="C34" s="110"/>
      <c r="D34" s="110"/>
      <c r="E34" s="30" t="str">
        <f t="shared" si="0"/>
        <v/>
      </c>
      <c r="F34" s="31" t="str">
        <f t="shared" si="1"/>
        <v/>
      </c>
      <c r="G34" s="11" t="str">
        <f t="shared" si="2"/>
        <v/>
      </c>
      <c r="H34" s="12"/>
      <c r="I34" s="37"/>
    </row>
    <row r="35" spans="1:12" x14ac:dyDescent="0.2">
      <c r="A35" s="67">
        <v>44042</v>
      </c>
      <c r="B35" s="110"/>
      <c r="C35" s="110"/>
      <c r="D35" s="110"/>
      <c r="E35" s="30" t="str">
        <f t="shared" si="0"/>
        <v/>
      </c>
      <c r="F35" s="31" t="str">
        <f t="shared" si="1"/>
        <v/>
      </c>
      <c r="G35" s="11" t="str">
        <f t="shared" si="2"/>
        <v/>
      </c>
      <c r="H35" s="12"/>
      <c r="I35" s="37"/>
    </row>
    <row r="36" spans="1:12" x14ac:dyDescent="0.2">
      <c r="A36" s="67">
        <v>44043</v>
      </c>
      <c r="B36" s="109"/>
      <c r="C36" s="109"/>
      <c r="D36" s="109"/>
      <c r="E36" s="30" t="str">
        <f t="shared" si="0"/>
        <v/>
      </c>
      <c r="F36" s="31" t="str">
        <f t="shared" si="1"/>
        <v/>
      </c>
      <c r="G36" s="11" t="str">
        <f t="shared" si="2"/>
        <v/>
      </c>
      <c r="H36" s="12"/>
      <c r="I36" s="37"/>
    </row>
    <row r="37" spans="1:12" ht="15.75" x14ac:dyDescent="0.25">
      <c r="A37" s="35"/>
      <c r="B37" s="36"/>
      <c r="C37" s="36"/>
      <c r="D37" s="36"/>
      <c r="E37" s="121" t="s">
        <v>3</v>
      </c>
      <c r="F37" s="122">
        <f>SUM(F3:F36)</f>
        <v>0</v>
      </c>
      <c r="G37" s="123">
        <f>SUM(G3:G36)</f>
        <v>0</v>
      </c>
      <c r="H37" s="117"/>
      <c r="I37" s="128" t="s">
        <v>6</v>
      </c>
    </row>
    <row r="38" spans="1:12" ht="18" x14ac:dyDescent="0.25">
      <c r="A38" s="35"/>
      <c r="B38" s="36"/>
      <c r="C38" s="36"/>
      <c r="D38" s="36"/>
      <c r="H38" s="124" t="str">
        <f>IF(F37&gt;G37,L38,IF(G37&gt;F37,K38,""))</f>
        <v/>
      </c>
      <c r="I38" s="119">
        <f>IF(F37&lt;G37,G37-F37,F37-G37)</f>
        <v>0</v>
      </c>
      <c r="K38" s="112" t="s">
        <v>19</v>
      </c>
      <c r="L38" s="112" t="s">
        <v>18</v>
      </c>
    </row>
    <row r="42" spans="1:12" x14ac:dyDescent="0.2">
      <c r="A42" s="118" t="s">
        <v>21</v>
      </c>
      <c r="B42" s="116"/>
      <c r="C42" s="118" t="s">
        <v>20</v>
      </c>
      <c r="D42" s="118"/>
      <c r="E42" s="118"/>
      <c r="F42" s="118"/>
    </row>
  </sheetData>
  <sheetProtection sheet="1" objects="1" scenarios="1" formatCells="0" selectLockedCells="1"/>
  <protectedRanges>
    <protectedRange sqref="E6:E36" name="Alue2"/>
    <protectedRange sqref="E6:E36" name="Alue1"/>
  </protectedRanges>
  <customSheetViews>
    <customSheetView guid="{D45CB32A-8FFA-49EF-A105-E5588F8DCA7A}" showGridLines="0" fitToPage="1">
      <selection activeCell="B6" sqref="B6"/>
      <pageMargins left="0.74803149606299213" right="0.74803149606299213" top="0.98425196850393704" bottom="0.98425196850393704" header="0.51181102362204722" footer="0.51181102362204722"/>
      <pageSetup paperSize="9" scale="95"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2"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42"/>
  <sheetViews>
    <sheetView showGridLines="0" workbookViewId="0">
      <selection activeCell="I13" sqref="I13"/>
    </sheetView>
  </sheetViews>
  <sheetFormatPr defaultRowHeight="12.75" x14ac:dyDescent="0.2"/>
  <cols>
    <col min="1" max="1" width="9.28515625" customWidth="1"/>
    <col min="2" max="4" width="10.28515625" customWidth="1"/>
    <col min="5" max="5" width="12.28515625" customWidth="1"/>
    <col min="6" max="7" width="12.7109375" customWidth="1"/>
    <col min="8" max="8" width="2" customWidth="1"/>
    <col min="9" max="9" width="25.42578125" customWidth="1"/>
    <col min="10" max="11" width="9.140625" hidden="1" customWidth="1"/>
    <col min="12" max="12" width="0.140625" hidden="1" customWidth="1"/>
  </cols>
  <sheetData>
    <row r="1" spans="1:9" ht="15" x14ac:dyDescent="0.2">
      <c r="A1" s="125" t="s">
        <v>12</v>
      </c>
      <c r="B1" s="49"/>
      <c r="C1" s="49"/>
      <c r="D1" s="49"/>
      <c r="E1" s="51"/>
      <c r="F1" s="49"/>
      <c r="G1" s="49"/>
      <c r="H1" s="49"/>
      <c r="I1" s="68"/>
    </row>
    <row r="2" spans="1:9" ht="15.75" x14ac:dyDescent="0.25">
      <c r="A2" s="154" t="str">
        <f>IF(Tammikuu!$A$2="","",Tammikuu!$A$2)</f>
        <v/>
      </c>
      <c r="B2" s="154"/>
      <c r="C2" s="154"/>
      <c r="D2" s="154"/>
      <c r="E2" s="49"/>
      <c r="F2" s="49"/>
      <c r="G2" s="49"/>
      <c r="H2" s="49"/>
      <c r="I2" s="68"/>
    </row>
    <row r="3" spans="1:9" ht="15" x14ac:dyDescent="0.2">
      <c r="A3" s="82"/>
      <c r="B3" s="82"/>
      <c r="C3" s="82"/>
      <c r="D3" s="82"/>
      <c r="E3" s="39"/>
      <c r="F3" s="39"/>
      <c r="G3" s="39"/>
      <c r="H3" s="39"/>
      <c r="I3" s="68"/>
    </row>
    <row r="4" spans="1:9" s="4" customFormat="1" ht="20.25" customHeight="1" x14ac:dyDescent="0.2">
      <c r="A4" s="103" t="s">
        <v>7</v>
      </c>
      <c r="B4" s="78" t="s">
        <v>0</v>
      </c>
      <c r="C4" s="78" t="s">
        <v>1</v>
      </c>
      <c r="D4" s="78" t="s">
        <v>2</v>
      </c>
      <c r="E4" s="78" t="s">
        <v>3</v>
      </c>
      <c r="F4" s="79" t="s">
        <v>4</v>
      </c>
      <c r="G4" s="78" t="s">
        <v>5</v>
      </c>
      <c r="H4" s="78"/>
    </row>
    <row r="5" spans="1:9" s="4" customFormat="1" x14ac:dyDescent="0.2">
      <c r="A5" s="52"/>
      <c r="B5" s="21"/>
      <c r="C5" s="21"/>
      <c r="D5" s="21"/>
      <c r="E5" s="8"/>
      <c r="F5" s="22">
        <f>Heinäkuu!F37</f>
        <v>0</v>
      </c>
      <c r="G5" s="23">
        <f>Heinäkuu!G37</f>
        <v>0</v>
      </c>
      <c r="H5" s="34" t="s">
        <v>8</v>
      </c>
      <c r="I5" s="64"/>
    </row>
    <row r="6" spans="1:9" x14ac:dyDescent="0.2">
      <c r="A6" s="67">
        <v>44044</v>
      </c>
      <c r="B6" s="27"/>
      <c r="C6" s="27"/>
      <c r="D6" s="27"/>
      <c r="E6" s="30" t="str">
        <f t="shared" ref="E6:E36" si="0">IF(D6="","",TEXT((D6-C6-B6),"t:mm"))</f>
        <v/>
      </c>
      <c r="F6" s="31" t="str">
        <f>IF(D6="","",IF(E6-"7:21"&lt;0,"",E6-"7:21"))</f>
        <v/>
      </c>
      <c r="G6" s="11" t="str">
        <f>IF(D6="","",IF(E6-"7:21"&gt;0,"","7:21"-E6))</f>
        <v/>
      </c>
      <c r="H6" s="12"/>
      <c r="I6" s="69"/>
    </row>
    <row r="7" spans="1:9" x14ac:dyDescent="0.2">
      <c r="A7" s="67">
        <v>44045</v>
      </c>
      <c r="B7" s="25"/>
      <c r="C7" s="25"/>
      <c r="D7" s="25"/>
      <c r="E7" s="30" t="str">
        <f t="shared" si="0"/>
        <v/>
      </c>
      <c r="F7" s="31" t="str">
        <f t="shared" ref="F7:F36" si="1">IF(D7="","",IF(E7-"7:21"&lt;0,"",E7-"7:21"))</f>
        <v/>
      </c>
      <c r="G7" s="11" t="str">
        <f t="shared" ref="G7:G36" si="2">IF(D7="","",IF(E7-"7:21"&gt;0,"","7:21"-E7))</f>
        <v/>
      </c>
      <c r="H7" s="12"/>
      <c r="I7" s="69"/>
    </row>
    <row r="8" spans="1:9" x14ac:dyDescent="0.2">
      <c r="A8" s="67">
        <v>44046</v>
      </c>
      <c r="B8" s="24"/>
      <c r="C8" s="24"/>
      <c r="D8" s="24"/>
      <c r="E8" s="30" t="str">
        <f t="shared" si="0"/>
        <v/>
      </c>
      <c r="F8" s="31" t="str">
        <f t="shared" si="1"/>
        <v/>
      </c>
      <c r="G8" s="11" t="str">
        <f t="shared" si="2"/>
        <v/>
      </c>
      <c r="H8" s="12"/>
      <c r="I8" s="37"/>
    </row>
    <row r="9" spans="1:9" x14ac:dyDescent="0.2">
      <c r="A9" s="67">
        <v>44047</v>
      </c>
      <c r="B9" s="24"/>
      <c r="C9" s="24"/>
      <c r="D9" s="24"/>
      <c r="E9" s="30" t="str">
        <f t="shared" si="0"/>
        <v/>
      </c>
      <c r="F9" s="31" t="str">
        <f t="shared" si="1"/>
        <v/>
      </c>
      <c r="G9" s="11" t="str">
        <f t="shared" si="2"/>
        <v/>
      </c>
      <c r="H9" s="12"/>
      <c r="I9" s="37"/>
    </row>
    <row r="10" spans="1:9" x14ac:dyDescent="0.2">
      <c r="A10" s="67">
        <v>44048</v>
      </c>
      <c r="B10" s="24"/>
      <c r="C10" s="24"/>
      <c r="D10" s="24"/>
      <c r="E10" s="30" t="str">
        <f t="shared" si="0"/>
        <v/>
      </c>
      <c r="F10" s="31" t="str">
        <f t="shared" si="1"/>
        <v/>
      </c>
      <c r="G10" s="11" t="str">
        <f t="shared" si="2"/>
        <v/>
      </c>
      <c r="H10" s="12"/>
      <c r="I10" s="37"/>
    </row>
    <row r="11" spans="1:9" x14ac:dyDescent="0.2">
      <c r="A11" s="67">
        <v>44049</v>
      </c>
      <c r="B11" s="26"/>
      <c r="C11" s="26"/>
      <c r="D11" s="26"/>
      <c r="E11" s="30" t="str">
        <f t="shared" si="0"/>
        <v/>
      </c>
      <c r="F11" s="31" t="str">
        <f t="shared" si="1"/>
        <v/>
      </c>
      <c r="G11" s="11" t="str">
        <f t="shared" si="2"/>
        <v/>
      </c>
      <c r="H11" s="13"/>
      <c r="I11" s="37"/>
    </row>
    <row r="12" spans="1:9" x14ac:dyDescent="0.2">
      <c r="A12" s="67">
        <v>44050</v>
      </c>
      <c r="B12" s="26"/>
      <c r="C12" s="26"/>
      <c r="D12" s="26"/>
      <c r="E12" s="30" t="str">
        <f t="shared" si="0"/>
        <v/>
      </c>
      <c r="F12" s="31" t="str">
        <f t="shared" si="1"/>
        <v/>
      </c>
      <c r="G12" s="11" t="str">
        <f t="shared" si="2"/>
        <v/>
      </c>
      <c r="H12" s="12"/>
      <c r="I12" s="37"/>
    </row>
    <row r="13" spans="1:9" x14ac:dyDescent="0.2">
      <c r="A13" s="67">
        <v>44051</v>
      </c>
      <c r="B13" s="28"/>
      <c r="C13" s="28"/>
      <c r="D13" s="28"/>
      <c r="E13" s="30" t="str">
        <f t="shared" si="0"/>
        <v/>
      </c>
      <c r="F13" s="31" t="str">
        <f t="shared" si="1"/>
        <v/>
      </c>
      <c r="G13" s="11" t="str">
        <f t="shared" si="2"/>
        <v/>
      </c>
      <c r="H13" s="12"/>
      <c r="I13" s="37"/>
    </row>
    <row r="14" spans="1:9" x14ac:dyDescent="0.2">
      <c r="A14" s="67">
        <v>44052</v>
      </c>
      <c r="B14" s="25"/>
      <c r="C14" s="25"/>
      <c r="D14" s="25"/>
      <c r="E14" s="30" t="str">
        <f t="shared" si="0"/>
        <v/>
      </c>
      <c r="F14" s="31" t="str">
        <f t="shared" si="1"/>
        <v/>
      </c>
      <c r="G14" s="11" t="str">
        <f t="shared" si="2"/>
        <v/>
      </c>
      <c r="H14" s="12"/>
      <c r="I14" s="37"/>
    </row>
    <row r="15" spans="1:9" x14ac:dyDescent="0.2">
      <c r="A15" s="67">
        <v>44053</v>
      </c>
      <c r="B15" s="26"/>
      <c r="C15" s="26"/>
      <c r="D15" s="26"/>
      <c r="E15" s="30" t="str">
        <f t="shared" si="0"/>
        <v/>
      </c>
      <c r="F15" s="31" t="str">
        <f t="shared" si="1"/>
        <v/>
      </c>
      <c r="G15" s="11" t="str">
        <f t="shared" si="2"/>
        <v/>
      </c>
      <c r="H15" s="12"/>
      <c r="I15" s="37"/>
    </row>
    <row r="16" spans="1:9" x14ac:dyDescent="0.2">
      <c r="A16" s="67">
        <v>44054</v>
      </c>
      <c r="B16" s="26"/>
      <c r="C16" s="26"/>
      <c r="D16" s="26"/>
      <c r="E16" s="30" t="str">
        <f t="shared" si="0"/>
        <v/>
      </c>
      <c r="F16" s="31" t="str">
        <f t="shared" si="1"/>
        <v/>
      </c>
      <c r="G16" s="11" t="str">
        <f t="shared" si="2"/>
        <v/>
      </c>
      <c r="H16" s="12"/>
      <c r="I16" s="37"/>
    </row>
    <row r="17" spans="1:9" x14ac:dyDescent="0.2">
      <c r="A17" s="67">
        <v>44055</v>
      </c>
      <c r="B17" s="26"/>
      <c r="C17" s="26"/>
      <c r="D17" s="26"/>
      <c r="E17" s="30" t="str">
        <f t="shared" si="0"/>
        <v/>
      </c>
      <c r="F17" s="31" t="str">
        <f t="shared" si="1"/>
        <v/>
      </c>
      <c r="G17" s="11" t="str">
        <f t="shared" si="2"/>
        <v/>
      </c>
      <c r="H17" s="12"/>
      <c r="I17" s="37"/>
    </row>
    <row r="18" spans="1:9" x14ac:dyDescent="0.2">
      <c r="A18" s="67">
        <v>44056</v>
      </c>
      <c r="B18" s="26"/>
      <c r="C18" s="26"/>
      <c r="D18" s="26"/>
      <c r="E18" s="30" t="str">
        <f t="shared" si="0"/>
        <v/>
      </c>
      <c r="F18" s="31" t="str">
        <f t="shared" si="1"/>
        <v/>
      </c>
      <c r="G18" s="11" t="str">
        <f t="shared" si="2"/>
        <v/>
      </c>
      <c r="H18" s="12"/>
      <c r="I18" s="37"/>
    </row>
    <row r="19" spans="1:9" x14ac:dyDescent="0.2">
      <c r="A19" s="67">
        <v>44057</v>
      </c>
      <c r="B19" s="26"/>
      <c r="C19" s="26"/>
      <c r="D19" s="26"/>
      <c r="E19" s="30" t="str">
        <f t="shared" si="0"/>
        <v/>
      </c>
      <c r="F19" s="31" t="str">
        <f t="shared" si="1"/>
        <v/>
      </c>
      <c r="G19" s="11" t="str">
        <f t="shared" si="2"/>
        <v/>
      </c>
      <c r="H19" s="12"/>
      <c r="I19" s="37"/>
    </row>
    <row r="20" spans="1:9" x14ac:dyDescent="0.2">
      <c r="A20" s="67">
        <v>44058</v>
      </c>
      <c r="B20" s="28"/>
      <c r="C20" s="28"/>
      <c r="D20" s="28"/>
      <c r="E20" s="30" t="str">
        <f t="shared" si="0"/>
        <v/>
      </c>
      <c r="F20" s="31" t="str">
        <f t="shared" si="1"/>
        <v/>
      </c>
      <c r="G20" s="11" t="str">
        <f t="shared" si="2"/>
        <v/>
      </c>
      <c r="H20" s="12"/>
      <c r="I20" s="37"/>
    </row>
    <row r="21" spans="1:9" x14ac:dyDescent="0.2">
      <c r="A21" s="67">
        <v>44059</v>
      </c>
      <c r="B21" s="25"/>
      <c r="C21" s="25"/>
      <c r="D21" s="25"/>
      <c r="E21" s="30" t="str">
        <f t="shared" si="0"/>
        <v/>
      </c>
      <c r="F21" s="31" t="str">
        <f t="shared" si="1"/>
        <v/>
      </c>
      <c r="G21" s="11" t="str">
        <f t="shared" si="2"/>
        <v/>
      </c>
      <c r="H21" s="12"/>
      <c r="I21" s="37"/>
    </row>
    <row r="22" spans="1:9" x14ac:dyDescent="0.2">
      <c r="A22" s="67">
        <v>44060</v>
      </c>
      <c r="B22" s="26"/>
      <c r="C22" s="26"/>
      <c r="D22" s="26"/>
      <c r="E22" s="30" t="str">
        <f t="shared" si="0"/>
        <v/>
      </c>
      <c r="F22" s="31" t="str">
        <f t="shared" si="1"/>
        <v/>
      </c>
      <c r="G22" s="11" t="str">
        <f t="shared" si="2"/>
        <v/>
      </c>
      <c r="H22" s="12"/>
      <c r="I22" s="37"/>
    </row>
    <row r="23" spans="1:9" x14ac:dyDescent="0.2">
      <c r="A23" s="67">
        <v>44061</v>
      </c>
      <c r="B23" s="26"/>
      <c r="C23" s="26"/>
      <c r="D23" s="26"/>
      <c r="E23" s="30" t="str">
        <f t="shared" si="0"/>
        <v/>
      </c>
      <c r="F23" s="31" t="str">
        <f t="shared" si="1"/>
        <v/>
      </c>
      <c r="G23" s="11" t="str">
        <f t="shared" si="2"/>
        <v/>
      </c>
      <c r="H23" s="12"/>
      <c r="I23" s="37"/>
    </row>
    <row r="24" spans="1:9" x14ac:dyDescent="0.2">
      <c r="A24" s="67">
        <v>44062</v>
      </c>
      <c r="B24" s="26"/>
      <c r="C24" s="26"/>
      <c r="D24" s="26"/>
      <c r="E24" s="30" t="str">
        <f t="shared" si="0"/>
        <v/>
      </c>
      <c r="F24" s="31" t="str">
        <f t="shared" si="1"/>
        <v/>
      </c>
      <c r="G24" s="11" t="str">
        <f t="shared" si="2"/>
        <v/>
      </c>
      <c r="H24" s="12"/>
      <c r="I24" s="37"/>
    </row>
    <row r="25" spans="1:9" x14ac:dyDescent="0.2">
      <c r="A25" s="67">
        <v>44063</v>
      </c>
      <c r="B25" s="26"/>
      <c r="C25" s="26"/>
      <c r="D25" s="26"/>
      <c r="E25" s="30" t="str">
        <f t="shared" si="0"/>
        <v/>
      </c>
      <c r="F25" s="31" t="str">
        <f t="shared" si="1"/>
        <v/>
      </c>
      <c r="G25" s="11" t="str">
        <f t="shared" si="2"/>
        <v/>
      </c>
      <c r="H25" s="12"/>
      <c r="I25" s="37"/>
    </row>
    <row r="26" spans="1:9" x14ac:dyDescent="0.2">
      <c r="A26" s="67">
        <v>44064</v>
      </c>
      <c r="B26" s="26"/>
      <c r="C26" s="26"/>
      <c r="D26" s="26"/>
      <c r="E26" s="30" t="str">
        <f t="shared" si="0"/>
        <v/>
      </c>
      <c r="F26" s="31" t="str">
        <f t="shared" si="1"/>
        <v/>
      </c>
      <c r="G26" s="11" t="str">
        <f t="shared" si="2"/>
        <v/>
      </c>
      <c r="H26" s="12"/>
      <c r="I26" s="37"/>
    </row>
    <row r="27" spans="1:9" x14ac:dyDescent="0.2">
      <c r="A27" s="67">
        <v>44065</v>
      </c>
      <c r="B27" s="28"/>
      <c r="C27" s="28"/>
      <c r="D27" s="28"/>
      <c r="E27" s="30" t="str">
        <f t="shared" si="0"/>
        <v/>
      </c>
      <c r="F27" s="31" t="str">
        <f t="shared" si="1"/>
        <v/>
      </c>
      <c r="G27" s="11" t="str">
        <f t="shared" si="2"/>
        <v/>
      </c>
      <c r="H27" s="12"/>
      <c r="I27" s="37"/>
    </row>
    <row r="28" spans="1:9" x14ac:dyDescent="0.2">
      <c r="A28" s="67">
        <v>44066</v>
      </c>
      <c r="B28" s="25"/>
      <c r="C28" s="25"/>
      <c r="D28" s="25"/>
      <c r="E28" s="30" t="str">
        <f t="shared" si="0"/>
        <v/>
      </c>
      <c r="F28" s="31" t="str">
        <f t="shared" si="1"/>
        <v/>
      </c>
      <c r="G28" s="11" t="str">
        <f t="shared" si="2"/>
        <v/>
      </c>
      <c r="H28" s="12"/>
      <c r="I28" s="37"/>
    </row>
    <row r="29" spans="1:9" x14ac:dyDescent="0.2">
      <c r="A29" s="67">
        <v>44067</v>
      </c>
      <c r="B29" s="26"/>
      <c r="C29" s="26"/>
      <c r="D29" s="26"/>
      <c r="E29" s="30" t="str">
        <f t="shared" si="0"/>
        <v/>
      </c>
      <c r="F29" s="31" t="str">
        <f t="shared" si="1"/>
        <v/>
      </c>
      <c r="G29" s="11" t="str">
        <f t="shared" si="2"/>
        <v/>
      </c>
      <c r="H29" s="12"/>
      <c r="I29" s="37"/>
    </row>
    <row r="30" spans="1:9" x14ac:dyDescent="0.2">
      <c r="A30" s="67">
        <v>44068</v>
      </c>
      <c r="B30" s="26"/>
      <c r="C30" s="26"/>
      <c r="D30" s="26"/>
      <c r="E30" s="30" t="str">
        <f t="shared" si="0"/>
        <v/>
      </c>
      <c r="F30" s="31" t="str">
        <f t="shared" si="1"/>
        <v/>
      </c>
      <c r="G30" s="11" t="str">
        <f t="shared" si="2"/>
        <v/>
      </c>
      <c r="H30" s="12"/>
      <c r="I30" s="37"/>
    </row>
    <row r="31" spans="1:9" x14ac:dyDescent="0.2">
      <c r="A31" s="67">
        <v>44069</v>
      </c>
      <c r="B31" s="26"/>
      <c r="C31" s="26"/>
      <c r="D31" s="26"/>
      <c r="E31" s="30" t="str">
        <f t="shared" si="0"/>
        <v/>
      </c>
      <c r="F31" s="31" t="str">
        <f t="shared" si="1"/>
        <v/>
      </c>
      <c r="G31" s="11" t="str">
        <f t="shared" si="2"/>
        <v/>
      </c>
      <c r="H31" s="12"/>
      <c r="I31" s="37"/>
    </row>
    <row r="32" spans="1:9" x14ac:dyDescent="0.2">
      <c r="A32" s="67">
        <v>44070</v>
      </c>
      <c r="B32" s="26"/>
      <c r="C32" s="26"/>
      <c r="D32" s="26"/>
      <c r="E32" s="30" t="str">
        <f t="shared" si="0"/>
        <v/>
      </c>
      <c r="F32" s="31" t="str">
        <f t="shared" si="1"/>
        <v/>
      </c>
      <c r="G32" s="11" t="str">
        <f t="shared" si="2"/>
        <v/>
      </c>
      <c r="H32" s="12"/>
      <c r="I32" s="37"/>
    </row>
    <row r="33" spans="1:12" x14ac:dyDescent="0.2">
      <c r="A33" s="67">
        <v>44071</v>
      </c>
      <c r="B33" s="26"/>
      <c r="C33" s="26"/>
      <c r="D33" s="26"/>
      <c r="E33" s="30" t="str">
        <f t="shared" si="0"/>
        <v/>
      </c>
      <c r="F33" s="31" t="str">
        <f t="shared" si="1"/>
        <v/>
      </c>
      <c r="G33" s="11" t="str">
        <f t="shared" si="2"/>
        <v/>
      </c>
      <c r="H33" s="12"/>
      <c r="I33" s="37"/>
    </row>
    <row r="34" spans="1:12" x14ac:dyDescent="0.2">
      <c r="A34" s="67">
        <v>44072</v>
      </c>
      <c r="B34" s="28"/>
      <c r="C34" s="28"/>
      <c r="D34" s="28"/>
      <c r="E34" s="30" t="str">
        <f t="shared" si="0"/>
        <v/>
      </c>
      <c r="F34" s="31" t="str">
        <f t="shared" si="1"/>
        <v/>
      </c>
      <c r="G34" s="11" t="str">
        <f t="shared" si="2"/>
        <v/>
      </c>
      <c r="H34" s="12"/>
      <c r="I34" s="37"/>
    </row>
    <row r="35" spans="1:12" x14ac:dyDescent="0.2">
      <c r="A35" s="67">
        <v>44073</v>
      </c>
      <c r="B35" s="25"/>
      <c r="C35" s="25"/>
      <c r="D35" s="25"/>
      <c r="E35" s="30" t="str">
        <f t="shared" si="0"/>
        <v/>
      </c>
      <c r="F35" s="31" t="str">
        <f t="shared" si="1"/>
        <v/>
      </c>
      <c r="G35" s="11" t="str">
        <f t="shared" si="2"/>
        <v/>
      </c>
      <c r="H35" s="12"/>
      <c r="I35" s="37"/>
    </row>
    <row r="36" spans="1:12" x14ac:dyDescent="0.2">
      <c r="A36" s="67">
        <v>44074</v>
      </c>
      <c r="B36" s="54"/>
      <c r="C36" s="54"/>
      <c r="D36" s="54"/>
      <c r="E36" s="30" t="str">
        <f t="shared" si="0"/>
        <v/>
      </c>
      <c r="F36" s="31" t="str">
        <f t="shared" si="1"/>
        <v/>
      </c>
      <c r="G36" s="11" t="str">
        <f t="shared" si="2"/>
        <v/>
      </c>
      <c r="H36" s="12"/>
      <c r="I36" s="37"/>
    </row>
    <row r="37" spans="1:12" ht="15.75" x14ac:dyDescent="0.25">
      <c r="A37" s="35"/>
      <c r="B37" s="36"/>
      <c r="C37" s="36"/>
      <c r="D37" s="36"/>
      <c r="E37" s="121" t="s">
        <v>3</v>
      </c>
      <c r="F37" s="122">
        <f>SUM(F3:F36)</f>
        <v>0</v>
      </c>
      <c r="G37" s="123">
        <f>SUM(G3:G36)</f>
        <v>0</v>
      </c>
      <c r="H37" s="117"/>
      <c r="I37" s="128" t="s">
        <v>6</v>
      </c>
    </row>
    <row r="38" spans="1:12" ht="18" x14ac:dyDescent="0.25">
      <c r="A38" s="35"/>
      <c r="B38" s="36"/>
      <c r="C38" s="36"/>
      <c r="D38" s="36"/>
      <c r="H38" s="124" t="str">
        <f>IF(F37&gt;G37,L38,IF(G37&gt;F37,K38,""))</f>
        <v/>
      </c>
      <c r="I38" s="119">
        <f>IF(F37&lt;G37,G37-F37,F37-G37)</f>
        <v>0</v>
      </c>
      <c r="K38" s="112" t="s">
        <v>19</v>
      </c>
      <c r="L38" s="112" t="s">
        <v>18</v>
      </c>
    </row>
    <row r="42" spans="1:12" x14ac:dyDescent="0.2">
      <c r="A42" s="118" t="s">
        <v>21</v>
      </c>
      <c r="B42" s="116"/>
      <c r="C42" s="118" t="s">
        <v>20</v>
      </c>
      <c r="D42" s="118"/>
      <c r="E42" s="118"/>
      <c r="F42" s="118"/>
    </row>
  </sheetData>
  <sheetProtection sheet="1" objects="1" scenarios="1" formatCells="0" selectLockedCells="1"/>
  <protectedRanges>
    <protectedRange sqref="E6:E36" name="Alue2"/>
    <protectedRange sqref="E6:E36" name="Alue1"/>
  </protectedRanges>
  <customSheetViews>
    <customSheetView guid="{D45CB32A-8FFA-49EF-A105-E5588F8DCA7A}" showGridLines="0" fitToPage="1">
      <selection activeCell="B6" sqref="B6"/>
      <pageMargins left="0.74803149606299213" right="0.74803149606299213" top="0.98425196850393704" bottom="0.98425196850393704" header="0.51181102362204722" footer="0.51181102362204722"/>
      <pageSetup paperSize="9" scale="95"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2"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13</vt:i4>
      </vt:variant>
      <vt:variant>
        <vt:lpstr>Nimetyt alueet</vt:lpstr>
      </vt:variant>
      <vt:variant>
        <vt:i4>2</vt:i4>
      </vt:variant>
    </vt:vector>
  </HeadingPairs>
  <TitlesOfParts>
    <vt:vector size="15" baseType="lpstr">
      <vt:lpstr>Ohje</vt:lpstr>
      <vt:lpstr>Tammikuu</vt:lpstr>
      <vt:lpstr>Helmikuu</vt:lpstr>
      <vt:lpstr>Maaliskuu</vt:lpstr>
      <vt:lpstr>Huhtikuu</vt:lpstr>
      <vt:lpstr>Toukokuu</vt:lpstr>
      <vt:lpstr>Kesäkuu</vt:lpstr>
      <vt:lpstr>Heinäkuu</vt:lpstr>
      <vt:lpstr>Elokuu</vt:lpstr>
      <vt:lpstr>Syyskuu</vt:lpstr>
      <vt:lpstr>Lokakuu</vt:lpstr>
      <vt:lpstr>Marraskuu</vt:lpstr>
      <vt:lpstr>Joulukuu</vt:lpstr>
      <vt:lpstr>Helmikuu!Tulostusalue</vt:lpstr>
      <vt:lpstr>Tammikuu!Tulostusalue</vt:lpstr>
    </vt:vector>
  </TitlesOfParts>
  <Company>Ruokolahti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Eija Hämäläinen</dc:creator>
  <cp:lastModifiedBy>Panu Karhu</cp:lastModifiedBy>
  <cp:lastPrinted>2018-12-19T13:41:47Z</cp:lastPrinted>
  <dcterms:created xsi:type="dcterms:W3CDTF">2002-12-16T10:13:41Z</dcterms:created>
  <dcterms:modified xsi:type="dcterms:W3CDTF">2020-01-15T10:35:55Z</dcterms:modified>
</cp:coreProperties>
</file>